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225" yWindow="2505" windowWidth="15480" windowHeight="11640" tabRatio="890" activeTab="1"/>
  </bookViews>
  <sheets>
    <sheet name="011 " sheetId="22" r:id="rId1"/>
    <sheet name="022" sheetId="62" r:id="rId2"/>
    <sheet name="021" sheetId="23" r:id="rId3"/>
    <sheet name="031" sheetId="25" r:id="rId4"/>
    <sheet name="029" sheetId="59" r:id="rId5"/>
    <sheet name="Directorio de EyS" sheetId="61" r:id="rId6"/>
  </sheets>
  <definedNames>
    <definedName name="_xlnm._FilterDatabase" localSheetId="4" hidden="1">'029'!#REF!</definedName>
  </definedNames>
  <calcPr calcId="145621"/>
</workbook>
</file>

<file path=xl/calcChain.xml><?xml version="1.0" encoding="utf-8"?>
<calcChain xmlns="http://schemas.openxmlformats.org/spreadsheetml/2006/main">
  <c r="C116" i="59" l="1"/>
  <c r="C60" i="59"/>
  <c r="C52" i="25" l="1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2" i="25"/>
  <c r="C9" i="25"/>
  <c r="C8" i="25"/>
  <c r="C7" i="25"/>
  <c r="C6" i="25"/>
  <c r="C5" i="25"/>
  <c r="H14" i="23"/>
  <c r="H15" i="23"/>
  <c r="H10" i="23"/>
  <c r="H11" i="23"/>
  <c r="H13" i="23"/>
  <c r="H9" i="23"/>
  <c r="G16" i="23"/>
  <c r="F16" i="23"/>
  <c r="D16" i="23"/>
  <c r="H16" i="23" s="1"/>
  <c r="D12" i="23"/>
  <c r="H12" i="23" s="1"/>
  <c r="D9" i="62"/>
  <c r="D11" i="62"/>
  <c r="E11" i="62"/>
  <c r="F11" i="62"/>
  <c r="F12" i="62"/>
  <c r="F17" i="62"/>
  <c r="D19" i="62"/>
  <c r="E19" i="62"/>
  <c r="F19" i="62"/>
  <c r="G19" i="62"/>
  <c r="H16" i="62" l="1"/>
  <c r="H15" i="62"/>
  <c r="H14" i="62"/>
  <c r="H13" i="62"/>
  <c r="H10" i="62"/>
  <c r="H17" i="62"/>
  <c r="H12" i="62"/>
  <c r="H11" i="62"/>
  <c r="H18" i="62" l="1"/>
  <c r="G17" i="23"/>
  <c r="F17" i="23"/>
  <c r="E17" i="23"/>
  <c r="D17" i="23"/>
  <c r="H9" i="62" l="1"/>
  <c r="H8" i="62"/>
  <c r="H19" i="62" l="1"/>
  <c r="H17" i="23" l="1"/>
  <c r="G10" i="22"/>
  <c r="F10" i="22"/>
  <c r="E10" i="22"/>
  <c r="D10" i="22"/>
  <c r="H9" i="22"/>
  <c r="H10" i="22" s="1"/>
</calcChain>
</file>

<file path=xl/sharedStrings.xml><?xml version="1.0" encoding="utf-8"?>
<sst xmlns="http://schemas.openxmlformats.org/spreadsheetml/2006/main" count="315" uniqueCount="157">
  <si>
    <t>Técnico Auxiliar de División</t>
  </si>
  <si>
    <t>Encargado de Presupuesto</t>
  </si>
  <si>
    <t>Oscar Joel de León Sánchez</t>
  </si>
  <si>
    <t>Carlos Humberto Gatica González</t>
  </si>
  <si>
    <t>Yury Geovani Guzmán Avilés</t>
  </si>
  <si>
    <t>GASTOS DE REPRESENT.</t>
  </si>
  <si>
    <t>PUESTO OFICIAL</t>
  </si>
  <si>
    <t>Director Ejecutivo</t>
  </si>
  <si>
    <t xml:space="preserve">RENGLÓN 021 "PERSONAL SUPERNUMERARIO"  </t>
  </si>
  <si>
    <t>TOTAL DEVENGADO MENSUAL</t>
  </si>
  <si>
    <t>BONO 66-2000</t>
  </si>
  <si>
    <t>TITULO JORNAL DIARIO</t>
  </si>
  <si>
    <t>No.</t>
  </si>
  <si>
    <t>Peón</t>
  </si>
  <si>
    <t>Juan Emilio Cruz De León</t>
  </si>
  <si>
    <t>Esvin Leonel Rivera Pineda</t>
  </si>
  <si>
    <t>Emilio Taque Carranza</t>
  </si>
  <si>
    <t>Víctor Manuel López Rodríguez</t>
  </si>
  <si>
    <t>Felipe Santiago Carreto</t>
  </si>
  <si>
    <t>Cosme Virgilio Morales Rodríguez</t>
  </si>
  <si>
    <t>Carlos Alberto Morales Contreras</t>
  </si>
  <si>
    <t>Bodeguero IV</t>
  </si>
  <si>
    <t>José Alberto Rucal</t>
  </si>
  <si>
    <t>Francisco Javier Rivera Orellana</t>
  </si>
  <si>
    <t>Flavio Alí Alonso Gil</t>
  </si>
  <si>
    <t>Gerver Oswaldo Suruy Estupe</t>
  </si>
  <si>
    <t>Ignacio Seijas Sequen</t>
  </si>
  <si>
    <t>Mario Arturo Sigüenza</t>
  </si>
  <si>
    <t>Carlos Fernando Tello Valdez</t>
  </si>
  <si>
    <t>Nery Armando Castañeda Avilés</t>
  </si>
  <si>
    <t>Cosmen Vitalino Obando Montenegro</t>
  </si>
  <si>
    <t>Juan Antonio Roque Dionisio</t>
  </si>
  <si>
    <t>Maestro de Obras</t>
  </si>
  <si>
    <t>José Filiberto Domingo Domingo</t>
  </si>
  <si>
    <t>Abel Barillas Grajeda</t>
  </si>
  <si>
    <t>Nelson Orlando Quiñonez Yohol</t>
  </si>
  <si>
    <t>Herculano Colmenar Estrada</t>
  </si>
  <si>
    <t>Marcelino Gómez Dávila</t>
  </si>
  <si>
    <t>Mayra Carolina Tobar Zuleta</t>
  </si>
  <si>
    <t>DEVENGADO MENSUALMENTE</t>
  </si>
  <si>
    <t>SUELDO MENSUAL</t>
  </si>
  <si>
    <t>BONO PROF.</t>
  </si>
  <si>
    <t>BONO MONETARIO</t>
  </si>
  <si>
    <t>Encargado de Contabilidad</t>
  </si>
  <si>
    <t>Ana Cristina Samayoa Hilton</t>
  </si>
  <si>
    <t>Agustín López López</t>
  </si>
  <si>
    <t>Técnico Auxiliar de Campo</t>
  </si>
  <si>
    <t>Técnico en Transportes</t>
  </si>
  <si>
    <t>Encargada de Tesorería</t>
  </si>
  <si>
    <t>Pamela Andrea  Elizabeth Camarero Barreda</t>
  </si>
  <si>
    <t>Encargada de Laboratorio</t>
  </si>
  <si>
    <t>Juan Edy Estuardo Díaz Sandoval</t>
  </si>
  <si>
    <t>DEVENGADO MENSUAL</t>
  </si>
  <si>
    <t>JORNAL DIARIO</t>
  </si>
  <si>
    <t>Marlon Geovani Arizandieta Arroyo</t>
  </si>
  <si>
    <t>HONORARIOS
MENSUALES</t>
  </si>
  <si>
    <t>TITULO FUNCIONAL DEL SERVICIO</t>
  </si>
  <si>
    <t>TOTAL</t>
  </si>
  <si>
    <t xml:space="preserve">Nombre </t>
  </si>
  <si>
    <t>Directorio de Empleados y Servidores Públicos</t>
  </si>
  <si>
    <t>PERSONAL 029 "OTRAS REMUNERACIONES DE PERSONAL TEMPORAL</t>
  </si>
  <si>
    <t xml:space="preserve">RENGLÓN 031 "JORNALES" </t>
  </si>
  <si>
    <t>RENGLÓN 022 "PERSONAL POR CONTRATO"</t>
  </si>
  <si>
    <t>RENGLÓN 011 "PERSONAL PERMANENTE"</t>
  </si>
  <si>
    <t>TOTALES</t>
  </si>
  <si>
    <t>Asesor Jurídico</t>
  </si>
  <si>
    <t>Profesional en Control de Metales</t>
  </si>
  <si>
    <t>Profesional en Asuntos Jurídicos</t>
  </si>
  <si>
    <t>Técnico en Limpieza del Lago</t>
  </si>
  <si>
    <t>Gladis Mirtala Ramírez Sánchez</t>
  </si>
  <si>
    <t>Sara Adelaida Quevedo Alcántara</t>
  </si>
  <si>
    <t>Andrés Payes Rodríguez</t>
  </si>
  <si>
    <t>Guillermo Apolonio Chuc Mejía</t>
  </si>
  <si>
    <t>Cecilio Antonio Vásquez Soto</t>
  </si>
  <si>
    <t>Rigoberto de Jesús Osorio Morataya</t>
  </si>
  <si>
    <t>Fermín Hernández Martinez</t>
  </si>
  <si>
    <t>Miguel Ángel Ramos Luis</t>
  </si>
  <si>
    <t>Roberto Aparicio Lobo Anleu</t>
  </si>
  <si>
    <t>Marlon Douglas Valladares Solares</t>
  </si>
  <si>
    <t>Yanira Rubet Santos López</t>
  </si>
  <si>
    <t>Reyna Elizabeth Toc Choz</t>
  </si>
  <si>
    <t>Profesional en Comunicación Social</t>
  </si>
  <si>
    <t>Técnico Asesor en Relaciones Interinstitucionales</t>
  </si>
  <si>
    <t>Técnico en Relaciones Interinstitucionales</t>
  </si>
  <si>
    <t>Técnica en Proyectos</t>
  </si>
  <si>
    <t>Erick Rolando Archila Paz</t>
  </si>
  <si>
    <t>Elida Etelvina Obando Hernandez</t>
  </si>
  <si>
    <t>Técnico de División</t>
  </si>
  <si>
    <t>Técnico en Comunicación Social</t>
  </si>
  <si>
    <t>Asesor de la Dirección Ejecutiva</t>
  </si>
  <si>
    <t>Técnico en Planificación de Proyectos</t>
  </si>
  <si>
    <t>Técnico Asistente</t>
  </si>
  <si>
    <t>Jorge Humberto Mazariegos Artola</t>
  </si>
  <si>
    <t>Técnica de Planificación</t>
  </si>
  <si>
    <t>Profesional en Proyectos</t>
  </si>
  <si>
    <t>Técnico en Informática</t>
  </si>
  <si>
    <t>Técnico en Información Pública</t>
  </si>
  <si>
    <t>Técnico en Ordenamiento Territorial</t>
  </si>
  <si>
    <t>Técnico en Dibujo</t>
  </si>
  <si>
    <t>Asesor en Procedimientos de Limpieza del Lago</t>
  </si>
  <si>
    <t>Técnico en Mantenimiento de Transporte</t>
  </si>
  <si>
    <t>Victorina de Jesús Peralta Peralta</t>
  </si>
  <si>
    <t>Yomara Ninett Escobar Calderón</t>
  </si>
  <si>
    <t>Constructor de Puentes</t>
  </si>
  <si>
    <t>Peón Vigilante V</t>
  </si>
  <si>
    <t>Peón Vigilante III</t>
  </si>
  <si>
    <t>Técnica de Dirección</t>
  </si>
  <si>
    <t>Profesional en Trabajo Social</t>
  </si>
  <si>
    <t>Técnica de División</t>
  </si>
  <si>
    <t>Técnico Auxiliar de Auditoria</t>
  </si>
  <si>
    <t>Técnica en Relaciones Interinstitucionales</t>
  </si>
  <si>
    <t>Profesional en Desechos Sólidos</t>
  </si>
  <si>
    <t>Profesional en Monitoreo</t>
  </si>
  <si>
    <t>Profesional en Análisis Fisicoquímicos y Biológicos de aguas</t>
  </si>
  <si>
    <t>Técnica en Educación Ambiental</t>
  </si>
  <si>
    <t>Técnico en Educación Ambiental</t>
  </si>
  <si>
    <t>Técnico Auxiliar de Proyectos</t>
  </si>
  <si>
    <t>Juan Carlos Ardón Cardona</t>
  </si>
  <si>
    <t>Sibia de Jesús Debroy Franco</t>
  </si>
  <si>
    <t>Esdras Amilcar Pérez Corado</t>
  </si>
  <si>
    <t>Lizbeth Maria Alonzo Azurdia de Constanza</t>
  </si>
  <si>
    <t>Alfa Melissa Castro</t>
  </si>
  <si>
    <t>Marco Tulio Salazar Quiñonez</t>
  </si>
  <si>
    <t>Saúl Antonio Ruano Rivas</t>
  </si>
  <si>
    <t>Jonnathan René Pernillo Salazar</t>
  </si>
  <si>
    <t>Blanca Aracely Morales Martínez</t>
  </si>
  <si>
    <t>Elmer Arám Chacón Portillo</t>
  </si>
  <si>
    <t>Maynor de Jesús De León Dionicio</t>
  </si>
  <si>
    <t>Roberto Romero Peralta</t>
  </si>
  <si>
    <t>Héctor William Martínez Cabrera</t>
  </si>
  <si>
    <t>Jesús Antonio Montúfar Mazariegos</t>
  </si>
  <si>
    <t>Cristóbal Geovany Telón Hernández</t>
  </si>
  <si>
    <t>Julio Roberto Martínez Aguilar</t>
  </si>
  <si>
    <t>Manuel de Jesús Coy Malín</t>
  </si>
  <si>
    <t>Felipe Aroldo De León Guzman</t>
  </si>
  <si>
    <t>Nombres y Apellidos</t>
  </si>
  <si>
    <t>Jimy Sander Marroquín Calderón</t>
  </si>
  <si>
    <t>Oscar Leopoldo Ovando Hernandez</t>
  </si>
  <si>
    <t xml:space="preserve">Subdirector </t>
  </si>
  <si>
    <t>Jefe Ordenamiento Territorial</t>
  </si>
  <si>
    <t>Jefe Administrativo Financiero</t>
  </si>
  <si>
    <t>Jefa Asesoría Jurídica</t>
  </si>
  <si>
    <t>Jefe Forestal</t>
  </si>
  <si>
    <t>Jefe Desechos Líquidos</t>
  </si>
  <si>
    <t>Jefe Desechos Sólidos</t>
  </si>
  <si>
    <t>Jefa Control Ambiental</t>
  </si>
  <si>
    <t>Jefa Educación Ambiental</t>
  </si>
  <si>
    <t>Auditor Interno</t>
  </si>
  <si>
    <t>Encargado de Compras</t>
  </si>
  <si>
    <t>Encargado de Nomina</t>
  </si>
  <si>
    <t>Encargada de Cobro</t>
  </si>
  <si>
    <t xml:space="preserve">Encargada de Inventarios </t>
  </si>
  <si>
    <t>Asesore Legal Administrativo</t>
  </si>
  <si>
    <t>Técnico Auxiliar de Almacén</t>
  </si>
  <si>
    <t>Profesional en procesos de Mantenimiento del Lago</t>
  </si>
  <si>
    <t>-----------------------------------------------</t>
  </si>
  <si>
    <t>Jefa Evaluación y Seguimiento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</si>
</sst>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6" formatCode="&quot;Q&quot;#,##0.0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sz val="10"/>
      <color indexed="8"/>
      <name val="Arial"/>
      <family val="2"/>
    </font>
    <font>
      <b/>
      <sz val="10"/>
      <color rgb="FF376092"/>
      <name val="Century Gothic"/>
      <family val="2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Tahoma"/>
      <family val="2"/>
    </font>
    <font>
      <b/>
      <sz val="8"/>
      <name val="Arial"/>
      <family val="2"/>
    </font>
    <font>
      <sz val="10"/>
      <color theme="1"/>
      <name val="Tahoma"/>
      <family val="2"/>
    </font>
    <font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0" fillId="0" borderId="0">
      <alignment vertical="top"/>
    </xf>
    <xf numFmtId="0" fontId="3" fillId="0" borderId="0"/>
    <xf numFmtId="0" fontId="4" fillId="0" borderId="0"/>
    <xf numFmtId="0" fontId="1" fillId="0" borderId="0"/>
    <xf numFmtId="0" fontId="12" fillId="2" borderId="0" applyNumberFormat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1" xfId="5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left" vertical="center"/>
    </xf>
    <xf numFmtId="44" fontId="6" fillId="0" borderId="1" xfId="3" applyNumberFormat="1" applyFont="1" applyFill="1" applyBorder="1" applyAlignment="1">
      <alignment vertical="center"/>
    </xf>
    <xf numFmtId="0" fontId="6" fillId="0" borderId="0" xfId="8" applyFont="1" applyFill="1" applyAlignment="1">
      <alignment vertical="center"/>
    </xf>
    <xf numFmtId="0" fontId="6" fillId="0" borderId="0" xfId="5" applyFont="1" applyFill="1" applyAlignment="1">
      <alignment vertical="center"/>
    </xf>
    <xf numFmtId="0" fontId="7" fillId="0" borderId="0" xfId="5" applyFont="1" applyFill="1" applyBorder="1" applyAlignment="1">
      <alignment horizontal="center" vertical="center"/>
    </xf>
    <xf numFmtId="0" fontId="8" fillId="0" borderId="0" xfId="5" applyFont="1" applyFill="1" applyAlignment="1">
      <alignment vertical="center"/>
    </xf>
    <xf numFmtId="44" fontId="6" fillId="0" borderId="1" xfId="4" applyFont="1" applyFill="1" applyBorder="1" applyAlignment="1">
      <alignment vertical="center"/>
    </xf>
    <xf numFmtId="49" fontId="6" fillId="0" borderId="0" xfId="5" applyNumberFormat="1" applyFont="1" applyFill="1" applyAlignment="1">
      <alignment horizontal="center" vertical="center"/>
    </xf>
    <xf numFmtId="0" fontId="9" fillId="0" borderId="0" xfId="5" applyFont="1" applyFill="1" applyAlignment="1">
      <alignment vertical="center"/>
    </xf>
    <xf numFmtId="0" fontId="7" fillId="0" borderId="0" xfId="8" applyFont="1" applyFill="1" applyAlignment="1">
      <alignment vertical="center"/>
    </xf>
    <xf numFmtId="0" fontId="6" fillId="0" borderId="0" xfId="8" applyFont="1" applyFill="1" applyAlignment="1">
      <alignment horizontal="center" vertical="center"/>
    </xf>
    <xf numFmtId="0" fontId="6" fillId="0" borderId="0" xfId="8" applyFont="1" applyFill="1" applyBorder="1" applyAlignment="1">
      <alignment vertical="center"/>
    </xf>
    <xf numFmtId="0" fontId="8" fillId="0" borderId="0" xfId="8" applyFont="1" applyFill="1" applyAlignment="1">
      <alignment vertical="center"/>
    </xf>
    <xf numFmtId="44" fontId="6" fillId="0" borderId="1" xfId="3" applyFont="1" applyFill="1" applyBorder="1" applyAlignment="1">
      <alignment vertical="center"/>
    </xf>
    <xf numFmtId="0" fontId="6" fillId="0" borderId="0" xfId="8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44" fontId="6" fillId="0" borderId="0" xfId="3" applyFont="1" applyFill="1" applyBorder="1" applyAlignment="1">
      <alignment vertical="center"/>
    </xf>
    <xf numFmtId="0" fontId="6" fillId="0" borderId="0" xfId="8" applyNumberFormat="1" applyFont="1" applyFill="1" applyBorder="1" applyAlignment="1">
      <alignment horizontal="center" vertical="center"/>
    </xf>
    <xf numFmtId="0" fontId="6" fillId="0" borderId="0" xfId="8" applyNumberFormat="1" applyFont="1" applyFill="1" applyBorder="1" applyAlignment="1">
      <alignment horizontal="left" vertical="center"/>
    </xf>
    <xf numFmtId="0" fontId="5" fillId="0" borderId="0" xfId="5" applyFont="1" applyFill="1" applyBorder="1" applyAlignment="1">
      <alignment horizontal="center" vertical="center"/>
    </xf>
    <xf numFmtId="0" fontId="6" fillId="0" borderId="0" xfId="11" applyNumberFormat="1" applyFont="1" applyFill="1"/>
    <xf numFmtId="0" fontId="6" fillId="0" borderId="0" xfId="11" applyFont="1" applyFill="1"/>
    <xf numFmtId="0" fontId="6" fillId="0" borderId="0" xfId="11" applyFont="1" applyFill="1" applyAlignment="1"/>
    <xf numFmtId="0" fontId="6" fillId="0" borderId="1" xfId="11" applyNumberFormat="1" applyFont="1" applyFill="1" applyBorder="1" applyAlignment="1">
      <alignment horizontal="center" vertical="center"/>
    </xf>
    <xf numFmtId="49" fontId="5" fillId="3" borderId="1" xfId="10" applyNumberFormat="1" applyFont="1" applyFill="1" applyBorder="1" applyAlignment="1">
      <alignment horizontal="center" vertical="center"/>
    </xf>
    <xf numFmtId="0" fontId="5" fillId="3" borderId="1" xfId="11" applyFont="1" applyFill="1" applyBorder="1" applyAlignment="1">
      <alignment horizontal="center" vertical="center" wrapText="1"/>
    </xf>
    <xf numFmtId="44" fontId="7" fillId="3" borderId="1" xfId="8" applyNumberFormat="1" applyFont="1" applyFill="1" applyBorder="1" applyAlignment="1">
      <alignment vertical="center"/>
    </xf>
    <xf numFmtId="44" fontId="7" fillId="3" borderId="1" xfId="3" applyFont="1" applyFill="1" applyBorder="1" applyAlignment="1">
      <alignment vertical="center"/>
    </xf>
    <xf numFmtId="0" fontId="0" fillId="0" borderId="0" xfId="0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/>
    </xf>
    <xf numFmtId="0" fontId="0" fillId="4" borderId="0" xfId="0" applyFill="1"/>
    <xf numFmtId="44" fontId="13" fillId="0" borderId="1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3" fillId="0" borderId="0" xfId="0" applyFont="1" applyBorder="1"/>
    <xf numFmtId="0" fontId="17" fillId="0" borderId="0" xfId="0" applyFont="1" applyBorder="1"/>
    <xf numFmtId="49" fontId="19" fillId="0" borderId="0" xfId="5" applyNumberFormat="1" applyFont="1" applyFill="1" applyBorder="1" applyAlignment="1">
      <alignment vertical="center"/>
    </xf>
    <xf numFmtId="49" fontId="19" fillId="0" borderId="0" xfId="5" applyNumberFormat="1" applyFont="1" applyBorder="1" applyAlignment="1">
      <alignment horizontal="right" vertical="center"/>
    </xf>
    <xf numFmtId="44" fontId="19" fillId="5" borderId="6" xfId="4" applyFont="1" applyFill="1" applyBorder="1" applyAlignment="1">
      <alignment vertical="center"/>
    </xf>
    <xf numFmtId="44" fontId="19" fillId="6" borderId="1" xfId="5" applyNumberFormat="1" applyFont="1" applyFill="1" applyBorder="1" applyAlignment="1">
      <alignment horizontal="right" vertical="center"/>
    </xf>
    <xf numFmtId="49" fontId="19" fillId="6" borderId="3" xfId="5" applyNumberFormat="1" applyFont="1" applyFill="1" applyBorder="1" applyAlignment="1">
      <alignment horizontal="center" vertical="center"/>
    </xf>
    <xf numFmtId="0" fontId="13" fillId="4" borderId="1" xfId="0" applyNumberFormat="1" applyFont="1" applyFill="1" applyBorder="1" applyAlignment="1">
      <alignment horizontal="center"/>
    </xf>
    <xf numFmtId="0" fontId="0" fillId="4" borderId="0" xfId="0" applyFill="1" applyBorder="1"/>
    <xf numFmtId="0" fontId="15" fillId="4" borderId="1" xfId="5" applyFont="1" applyFill="1" applyBorder="1" applyAlignment="1">
      <alignment horizontal="center" vertical="center"/>
    </xf>
    <xf numFmtId="44" fontId="15" fillId="0" borderId="1" xfId="3" applyFont="1" applyFill="1" applyBorder="1" applyAlignment="1">
      <alignment horizontal="center" vertical="center"/>
    </xf>
    <xf numFmtId="0" fontId="15" fillId="4" borderId="4" xfId="5" applyFont="1" applyFill="1" applyBorder="1" applyAlignment="1">
      <alignment horizontal="center" vertical="center"/>
    </xf>
    <xf numFmtId="0" fontId="18" fillId="4" borderId="1" xfId="11" applyFont="1" applyFill="1" applyBorder="1" applyAlignment="1">
      <alignment horizontal="left" vertical="center"/>
    </xf>
    <xf numFmtId="49" fontId="18" fillId="4" borderId="1" xfId="10" applyNumberFormat="1" applyFont="1" applyFill="1" applyBorder="1" applyAlignment="1">
      <alignment horizontal="left" vertical="center"/>
    </xf>
    <xf numFmtId="0" fontId="20" fillId="4" borderId="1" xfId="0" applyFont="1" applyFill="1" applyBorder="1" applyAlignment="1">
      <alignment horizontal="left"/>
    </xf>
    <xf numFmtId="0" fontId="18" fillId="4" borderId="1" xfId="11" applyFont="1" applyFill="1" applyBorder="1" applyAlignment="1">
      <alignment vertical="center"/>
    </xf>
    <xf numFmtId="0" fontId="20" fillId="4" borderId="1" xfId="0" applyFont="1" applyFill="1" applyBorder="1"/>
    <xf numFmtId="0" fontId="18" fillId="4" borderId="1" xfId="9" applyNumberFormat="1" applyFont="1" applyFill="1" applyBorder="1" applyAlignment="1">
      <alignment horizontal="left" vertical="center"/>
    </xf>
    <xf numFmtId="0" fontId="18" fillId="0" borderId="1" xfId="5" applyFont="1" applyFill="1" applyBorder="1" applyAlignment="1">
      <alignment horizontal="left" vertical="center"/>
    </xf>
    <xf numFmtId="0" fontId="18" fillId="4" borderId="1" xfId="5" applyFont="1" applyFill="1" applyBorder="1" applyAlignment="1">
      <alignment horizontal="left" vertical="center"/>
    </xf>
    <xf numFmtId="0" fontId="18" fillId="0" borderId="1" xfId="9" applyNumberFormat="1" applyFont="1" applyBorder="1" applyAlignment="1">
      <alignment vertical="center" wrapText="1"/>
    </xf>
    <xf numFmtId="0" fontId="18" fillId="4" borderId="1" xfId="7" applyNumberFormat="1" applyFont="1" applyFill="1" applyBorder="1" applyAlignment="1">
      <alignment horizontal="left" vertical="center"/>
    </xf>
    <xf numFmtId="0" fontId="18" fillId="0" borderId="1" xfId="9" applyNumberFormat="1" applyFont="1" applyBorder="1" applyAlignment="1">
      <alignment vertical="center"/>
    </xf>
    <xf numFmtId="0" fontId="18" fillId="4" borderId="1" xfId="5" applyNumberFormat="1" applyFont="1" applyFill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16" fillId="3" borderId="0" xfId="0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left" vertical="center"/>
    </xf>
    <xf numFmtId="0" fontId="18" fillId="4" borderId="0" xfId="11" applyFont="1" applyFill="1" applyBorder="1" applyAlignment="1">
      <alignment horizontal="left" vertical="center"/>
    </xf>
    <xf numFmtId="49" fontId="18" fillId="4" borderId="0" xfId="10" applyNumberFormat="1" applyFont="1" applyFill="1" applyBorder="1" applyAlignment="1">
      <alignment horizontal="left" vertical="center"/>
    </xf>
    <xf numFmtId="0" fontId="18" fillId="4" borderId="0" xfId="9" applyNumberFormat="1" applyFont="1" applyFill="1" applyBorder="1" applyAlignment="1">
      <alignment horizontal="left" vertical="center"/>
    </xf>
    <xf numFmtId="0" fontId="18" fillId="0" borderId="0" xfId="9" applyNumberFormat="1" applyFont="1" applyBorder="1" applyAlignment="1">
      <alignment vertical="center"/>
    </xf>
    <xf numFmtId="0" fontId="18" fillId="0" borderId="0" xfId="9" applyNumberFormat="1" applyFont="1" applyBorder="1" applyAlignment="1">
      <alignment vertical="center" wrapText="1"/>
    </xf>
    <xf numFmtId="0" fontId="18" fillId="4" borderId="0" xfId="5" applyFont="1" applyFill="1" applyBorder="1" applyAlignment="1">
      <alignment horizontal="left" vertical="center"/>
    </xf>
    <xf numFmtId="0" fontId="18" fillId="4" borderId="0" xfId="11" applyFont="1" applyFill="1" applyBorder="1" applyAlignment="1">
      <alignment vertical="center"/>
    </xf>
    <xf numFmtId="0" fontId="20" fillId="4" borderId="0" xfId="0" applyFont="1" applyFill="1" applyBorder="1" applyAlignment="1">
      <alignment horizontal="left"/>
    </xf>
    <xf numFmtId="0" fontId="18" fillId="4" borderId="0" xfId="5" applyNumberFormat="1" applyFont="1" applyFill="1" applyBorder="1" applyAlignment="1">
      <alignment horizontal="left" vertical="center"/>
    </xf>
    <xf numFmtId="0" fontId="18" fillId="4" borderId="0" xfId="7" applyNumberFormat="1" applyFont="1" applyFill="1" applyBorder="1" applyAlignment="1">
      <alignment horizontal="left" vertical="center"/>
    </xf>
    <xf numFmtId="0" fontId="20" fillId="4" borderId="0" xfId="0" applyFont="1" applyFill="1" applyBorder="1"/>
    <xf numFmtId="0" fontId="15" fillId="4" borderId="2" xfId="9" applyNumberFormat="1" applyFont="1" applyFill="1" applyBorder="1" applyAlignment="1">
      <alignment vertical="center"/>
    </xf>
    <xf numFmtId="0" fontId="21" fillId="0" borderId="2" xfId="9" applyNumberFormat="1" applyFont="1" applyBorder="1" applyAlignment="1">
      <alignment vertical="center"/>
    </xf>
    <xf numFmtId="0" fontId="21" fillId="0" borderId="2" xfId="9" applyNumberFormat="1" applyFont="1" applyBorder="1" applyAlignment="1">
      <alignment vertical="center" wrapText="1"/>
    </xf>
    <xf numFmtId="0" fontId="15" fillId="0" borderId="8" xfId="5" applyFont="1" applyFill="1" applyBorder="1" applyAlignment="1">
      <alignment horizontal="left" vertical="center"/>
    </xf>
    <xf numFmtId="0" fontId="15" fillId="0" borderId="1" xfId="5" applyFont="1" applyFill="1" applyBorder="1" applyAlignment="1">
      <alignment horizontal="left" vertical="center"/>
    </xf>
    <xf numFmtId="0" fontId="15" fillId="4" borderId="2" xfId="5" applyFont="1" applyFill="1" applyBorder="1" applyAlignment="1">
      <alignment horizontal="left" vertical="center"/>
    </xf>
    <xf numFmtId="0" fontId="15" fillId="0" borderId="2" xfId="9" applyNumberFormat="1" applyFont="1" applyFill="1" applyBorder="1" applyAlignment="1">
      <alignment horizontal="left" vertical="center"/>
    </xf>
    <xf numFmtId="0" fontId="15" fillId="0" borderId="1" xfId="9" applyNumberFormat="1" applyFont="1" applyFill="1" applyBorder="1" applyAlignment="1">
      <alignment horizontal="left" vertical="center"/>
    </xf>
    <xf numFmtId="0" fontId="15" fillId="0" borderId="2" xfId="7" applyNumberFormat="1" applyFont="1" applyFill="1" applyBorder="1" applyAlignment="1">
      <alignment vertical="center"/>
    </xf>
    <xf numFmtId="0" fontId="15" fillId="0" borderId="2" xfId="9" applyNumberFormat="1" applyFont="1" applyFill="1" applyBorder="1" applyAlignment="1">
      <alignment vertical="center"/>
    </xf>
    <xf numFmtId="44" fontId="15" fillId="0" borderId="1" xfId="3" applyNumberFormat="1" applyFont="1" applyBorder="1" applyAlignment="1">
      <alignment vertical="center"/>
    </xf>
    <xf numFmtId="0" fontId="7" fillId="3" borderId="2" xfId="8" applyNumberFormat="1" applyFont="1" applyFill="1" applyBorder="1" applyAlignment="1">
      <alignment horizontal="center" vertical="center"/>
    </xf>
    <xf numFmtId="0" fontId="7" fillId="3" borderId="3" xfId="8" applyNumberFormat="1" applyFont="1" applyFill="1" applyBorder="1" applyAlignment="1">
      <alignment horizontal="center" vertical="center"/>
    </xf>
    <xf numFmtId="0" fontId="5" fillId="3" borderId="4" xfId="8" applyFont="1" applyFill="1" applyBorder="1" applyAlignment="1">
      <alignment horizontal="center" vertical="center" wrapText="1"/>
    </xf>
    <xf numFmtId="0" fontId="5" fillId="3" borderId="6" xfId="8" applyFont="1" applyFill="1" applyBorder="1" applyAlignment="1">
      <alignment horizontal="center" vertical="center" wrapText="1"/>
    </xf>
    <xf numFmtId="0" fontId="5" fillId="3" borderId="5" xfId="8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5" fillId="3" borderId="1" xfId="8" applyFont="1" applyFill="1" applyBorder="1" applyAlignment="1">
      <alignment horizontal="center" vertical="center" wrapText="1"/>
    </xf>
    <xf numFmtId="0" fontId="8" fillId="3" borderId="1" xfId="8" applyFont="1" applyFill="1" applyBorder="1" applyAlignment="1">
      <alignment horizontal="center" vertical="center" wrapText="1"/>
    </xf>
    <xf numFmtId="0" fontId="5" fillId="3" borderId="1" xfId="8" applyFont="1" applyFill="1" applyBorder="1" applyAlignment="1">
      <alignment horizontal="center" vertical="center"/>
    </xf>
    <xf numFmtId="0" fontId="7" fillId="3" borderId="7" xfId="8" applyNumberFormat="1" applyFont="1" applyFill="1" applyBorder="1" applyAlignment="1">
      <alignment horizontal="center" vertical="center"/>
    </xf>
    <xf numFmtId="0" fontId="7" fillId="3" borderId="2" xfId="8" applyFont="1" applyFill="1" applyBorder="1" applyAlignment="1">
      <alignment horizontal="center" vertical="center"/>
    </xf>
    <xf numFmtId="0" fontId="7" fillId="3" borderId="3" xfId="8" applyFont="1" applyFill="1" applyBorder="1" applyAlignment="1">
      <alignment horizontal="center" vertical="center"/>
    </xf>
    <xf numFmtId="0" fontId="5" fillId="3" borderId="4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  <xf numFmtId="0" fontId="7" fillId="0" borderId="0" xfId="11" applyNumberFormat="1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49" fontId="15" fillId="0" borderId="2" xfId="9" applyNumberFormat="1" applyFont="1" applyBorder="1" applyAlignment="1">
      <alignment horizontal="left" vertical="center"/>
    </xf>
    <xf numFmtId="44" fontId="21" fillId="0" borderId="1" xfId="3" applyFont="1" applyFill="1" applyBorder="1" applyAlignment="1">
      <alignment vertical="center"/>
    </xf>
    <xf numFmtId="0" fontId="15" fillId="0" borderId="1" xfId="5" applyFont="1" applyFill="1" applyBorder="1" applyAlignment="1">
      <alignment horizontal="center" vertical="center"/>
    </xf>
    <xf numFmtId="44" fontId="15" fillId="0" borderId="4" xfId="3" applyFont="1" applyFill="1" applyBorder="1" applyAlignment="1">
      <alignment horizontal="center" vertical="center"/>
    </xf>
    <xf numFmtId="44" fontId="15" fillId="4" borderId="1" xfId="3" applyFont="1" applyFill="1" applyBorder="1" applyAlignment="1">
      <alignment horizontal="center" vertical="center"/>
    </xf>
    <xf numFmtId="0" fontId="22" fillId="0" borderId="2" xfId="11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/>
    </xf>
    <xf numFmtId="0" fontId="22" fillId="0" borderId="1" xfId="11" applyFont="1" applyFill="1" applyBorder="1" applyAlignment="1">
      <alignment horizontal="left" vertical="center"/>
    </xf>
    <xf numFmtId="49" fontId="22" fillId="0" borderId="2" xfId="10" applyNumberFormat="1" applyFont="1" applyFill="1" applyBorder="1" applyAlignment="1">
      <alignment horizontal="left" vertical="center"/>
    </xf>
    <xf numFmtId="49" fontId="22" fillId="0" borderId="1" xfId="10" applyNumberFormat="1" applyFont="1" applyFill="1" applyBorder="1" applyAlignment="1">
      <alignment horizontal="left" vertical="center"/>
    </xf>
    <xf numFmtId="0" fontId="22" fillId="0" borderId="6" xfId="11" applyFont="1" applyFill="1" applyBorder="1" applyAlignment="1">
      <alignment horizontal="left" vertical="center"/>
    </xf>
    <xf numFmtId="0" fontId="1" fillId="0" borderId="2" xfId="11" applyFont="1" applyFill="1" applyBorder="1" applyAlignment="1">
      <alignment horizontal="left" vertical="center" wrapText="1"/>
    </xf>
    <xf numFmtId="0" fontId="22" fillId="0" borderId="9" xfId="11" applyFont="1" applyFill="1" applyBorder="1" applyAlignment="1">
      <alignment horizontal="left" vertical="center"/>
    </xf>
    <xf numFmtId="166" fontId="22" fillId="0" borderId="1" xfId="5" applyNumberFormat="1" applyFont="1" applyFill="1" applyBorder="1" applyAlignment="1">
      <alignment vertical="center"/>
    </xf>
    <xf numFmtId="166" fontId="23" fillId="0" borderId="1" xfId="0" applyNumberFormat="1" applyFont="1" applyFill="1" applyBorder="1" applyAlignment="1"/>
    <xf numFmtId="166" fontId="23" fillId="0" borderId="1" xfId="0" applyNumberFormat="1" applyFont="1" applyFill="1" applyBorder="1" applyAlignment="1">
      <alignment vertical="center"/>
    </xf>
    <xf numFmtId="166" fontId="22" fillId="0" borderId="1" xfId="10" applyNumberFormat="1" applyFont="1" applyFill="1" applyBorder="1" applyAlignment="1">
      <alignment vertical="center"/>
    </xf>
    <xf numFmtId="166" fontId="22" fillId="0" borderId="6" xfId="10" applyNumberFormat="1" applyFont="1" applyFill="1" applyBorder="1" applyAlignment="1">
      <alignment vertical="center"/>
    </xf>
    <xf numFmtId="166" fontId="22" fillId="0" borderId="1" xfId="10" applyNumberFormat="1" applyFont="1" applyFill="1" applyBorder="1" applyAlignment="1">
      <alignment horizontal="right" vertical="center"/>
    </xf>
    <xf numFmtId="166" fontId="22" fillId="0" borderId="1" xfId="5" applyNumberFormat="1" applyFont="1" applyFill="1" applyBorder="1" applyAlignment="1">
      <alignment horizontal="right" vertical="center"/>
    </xf>
    <xf numFmtId="166" fontId="22" fillId="0" borderId="6" xfId="5" applyNumberFormat="1" applyFont="1" applyFill="1" applyBorder="1" applyAlignment="1">
      <alignment vertical="center"/>
    </xf>
    <xf numFmtId="166" fontId="7" fillId="3" borderId="1" xfId="11" applyNumberFormat="1" applyFont="1" applyFill="1" applyBorder="1" applyAlignment="1">
      <alignment vertical="center"/>
    </xf>
    <xf numFmtId="0" fontId="7" fillId="3" borderId="2" xfId="11" applyNumberFormat="1" applyFont="1" applyFill="1" applyBorder="1" applyAlignment="1">
      <alignment horizontal="center" vertical="center"/>
    </xf>
    <xf numFmtId="0" fontId="7" fillId="3" borderId="7" xfId="11" applyNumberFormat="1" applyFont="1" applyFill="1" applyBorder="1" applyAlignment="1">
      <alignment horizontal="center" vertical="center"/>
    </xf>
    <xf numFmtId="0" fontId="15" fillId="0" borderId="1" xfId="9" applyNumberFormat="1" applyFont="1" applyFill="1" applyBorder="1" applyAlignment="1">
      <alignment horizontal="left" vertical="center"/>
    </xf>
    <xf numFmtId="0" fontId="15" fillId="0" borderId="2" xfId="7" applyNumberFormat="1" applyFont="1" applyFill="1" applyBorder="1" applyAlignment="1">
      <alignment horizontal="left" vertical="center"/>
    </xf>
    <xf numFmtId="0" fontId="15" fillId="0" borderId="7" xfId="7" applyNumberFormat="1" applyFont="1" applyFill="1" applyBorder="1" applyAlignment="1">
      <alignment horizontal="left" vertical="center"/>
    </xf>
    <xf numFmtId="0" fontId="15" fillId="0" borderId="2" xfId="9" applyNumberFormat="1" applyFont="1" applyFill="1" applyBorder="1" applyAlignment="1">
      <alignment horizontal="left" vertical="center"/>
    </xf>
    <xf numFmtId="0" fontId="15" fillId="0" borderId="7" xfId="9" applyNumberFormat="1" applyFont="1" applyFill="1" applyBorder="1" applyAlignment="1">
      <alignment horizontal="left" vertical="center"/>
    </xf>
    <xf numFmtId="0" fontId="15" fillId="0" borderId="7" xfId="9" applyNumberFormat="1" applyFont="1" applyFill="1" applyBorder="1" applyAlignment="1">
      <alignment horizontal="left" vertical="center"/>
    </xf>
    <xf numFmtId="0" fontId="15" fillId="0" borderId="2" xfId="9" quotePrefix="1" applyNumberFormat="1" applyFont="1" applyFill="1" applyBorder="1" applyAlignment="1">
      <alignment horizontal="left" vertical="center"/>
    </xf>
    <xf numFmtId="0" fontId="15" fillId="0" borderId="2" xfId="5" applyFont="1" applyFill="1" applyBorder="1" applyAlignment="1">
      <alignment horizontal="left" vertical="center"/>
    </xf>
    <xf numFmtId="0" fontId="15" fillId="0" borderId="7" xfId="5" applyFont="1" applyFill="1" applyBorder="1" applyAlignment="1">
      <alignment horizontal="left" vertical="center"/>
    </xf>
    <xf numFmtId="0" fontId="15" fillId="0" borderId="10" xfId="5" applyFont="1" applyFill="1" applyBorder="1" applyAlignment="1">
      <alignment horizontal="left" vertical="center"/>
    </xf>
    <xf numFmtId="0" fontId="15" fillId="4" borderId="7" xfId="5" applyFont="1" applyFill="1" applyBorder="1" applyAlignment="1">
      <alignment horizontal="left" vertical="center"/>
    </xf>
    <xf numFmtId="0" fontId="15" fillId="4" borderId="2" xfId="5" applyFont="1" applyFill="1" applyBorder="1" applyAlignment="1">
      <alignment horizontal="left" vertical="center"/>
    </xf>
    <xf numFmtId="0" fontId="15" fillId="4" borderId="7" xfId="5" applyFont="1" applyFill="1" applyBorder="1" applyAlignment="1">
      <alignment horizontal="left" vertical="center"/>
    </xf>
  </cellXfs>
  <cellStyles count="12">
    <cellStyle name="Énfasis2" xfId="10" builtinId="33"/>
    <cellStyle name="Euro" xfId="1"/>
    <cellStyle name="Millares 2" xfId="2"/>
    <cellStyle name="Moneda" xfId="3" builtinId="4"/>
    <cellStyle name="Moneda 2" xfId="4"/>
    <cellStyle name="Normal" xfId="0" builtinId="0"/>
    <cellStyle name="Normal 2" xfId="5"/>
    <cellStyle name="Normal 3" xfId="6"/>
    <cellStyle name="Normal_jacki 031-029-021-022" xfId="7"/>
    <cellStyle name="Normal_jacki 031-029-021-022_PERSONAL_AMSA_2010(2)" xfId="8"/>
    <cellStyle name="Normal_jacki 031-029-021-022_PERSONAL_AMSA_2010(2) 2" xfId="9"/>
    <cellStyle name="Normal_jacki 031-029-021-022_POR DIVISIÓN FUNCIONAL JACKI3 28-05-2010 " xfId="11"/>
  </cellStyles>
  <dxfs count="0"/>
  <tableStyles count="0" defaultTableStyle="TableStyleMedium9" defaultPivotStyle="PivotStyleLight16"/>
  <colors>
    <mruColors>
      <color rgb="FFFFFF99"/>
      <color rgb="FFFFFFCC"/>
      <color rgb="FFFFFF66"/>
      <color rgb="FF97DE42"/>
      <color rgb="FF3E2BC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26</xdr:row>
      <xdr:rowOff>0</xdr:rowOff>
    </xdr:from>
    <xdr:to>
      <xdr:col>8</xdr:col>
      <xdr:colOff>9525</xdr:colOff>
      <xdr:row>26</xdr:row>
      <xdr:rowOff>9525</xdr:rowOff>
    </xdr:to>
    <xdr:pic>
      <xdr:nvPicPr>
        <xdr:cNvPr id="37060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20475" y="5286375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0</xdr:rowOff>
    </xdr:from>
    <xdr:to>
      <xdr:col>8</xdr:col>
      <xdr:colOff>9525</xdr:colOff>
      <xdr:row>6</xdr:row>
      <xdr:rowOff>9525</xdr:rowOff>
    </xdr:to>
    <xdr:pic>
      <xdr:nvPicPr>
        <xdr:cNvPr id="2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29650" y="1312545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9525</xdr:colOff>
      <xdr:row>22</xdr:row>
      <xdr:rowOff>9525</xdr:rowOff>
    </xdr:to>
    <xdr:pic>
      <xdr:nvPicPr>
        <xdr:cNvPr id="3" name="Picture 19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725275" y="4533900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77" name="176 CuadroTexto"/>
        <xdr:cNvSpPr txBox="1"/>
      </xdr:nvSpPr>
      <xdr:spPr>
        <a:xfrm>
          <a:off x="2667000" y="2618960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</xdr:row>
      <xdr:rowOff>0</xdr:rowOff>
    </xdr:from>
    <xdr:ext cx="184731" cy="264560"/>
    <xdr:sp macro="" textlink="">
      <xdr:nvSpPr>
        <xdr:cNvPr id="178" name="177 CuadroTexto"/>
        <xdr:cNvSpPr txBox="1"/>
      </xdr:nvSpPr>
      <xdr:spPr>
        <a:xfrm>
          <a:off x="1913283" y="76696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350448" y="296982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10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504825" y="440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504825" y="697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504825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504825" y="757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28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40005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13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38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38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38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38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31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400050" y="82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14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2085975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2085975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2085975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2085975" y="544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14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27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40005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13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13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22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22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400050" y="660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37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37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400050" y="960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30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400050" y="82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13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4000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14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4</xdr:col>
      <xdr:colOff>0</xdr:colOff>
      <xdr:row>14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400050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26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29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400050" y="580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26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400050" y="520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400050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36</xdr:row>
      <xdr:rowOff>0</xdr:rowOff>
    </xdr:from>
    <xdr:ext cx="184731" cy="264560"/>
    <xdr:sp macro="" textlink="">
      <xdr:nvSpPr>
        <xdr:cNvPr id="110" name="109 CuadroTexto"/>
        <xdr:cNvSpPr txBox="1"/>
      </xdr:nvSpPr>
      <xdr:spPr>
        <a:xfrm>
          <a:off x="400050" y="720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29</xdr:row>
      <xdr:rowOff>0</xdr:rowOff>
    </xdr:from>
    <xdr:ext cx="184731" cy="264560"/>
    <xdr:sp macro="" textlink="">
      <xdr:nvSpPr>
        <xdr:cNvPr id="111" name="110 CuadroTexto"/>
        <xdr:cNvSpPr txBox="1"/>
      </xdr:nvSpPr>
      <xdr:spPr>
        <a:xfrm>
          <a:off x="400050" y="580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112" name="111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113" name="112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114" name="113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11</xdr:row>
      <xdr:rowOff>0</xdr:rowOff>
    </xdr:from>
    <xdr:ext cx="184731" cy="264560"/>
    <xdr:sp macro="" textlink="">
      <xdr:nvSpPr>
        <xdr:cNvPr id="115" name="114 CuadroTexto"/>
        <xdr:cNvSpPr txBox="1"/>
      </xdr:nvSpPr>
      <xdr:spPr>
        <a:xfrm>
          <a:off x="400050" y="220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116" name="115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13</xdr:row>
      <xdr:rowOff>0</xdr:rowOff>
    </xdr:from>
    <xdr:ext cx="184731" cy="264560"/>
    <xdr:sp macro="" textlink="">
      <xdr:nvSpPr>
        <xdr:cNvPr id="117" name="116 CuadroTexto"/>
        <xdr:cNvSpPr txBox="1"/>
      </xdr:nvSpPr>
      <xdr:spPr>
        <a:xfrm>
          <a:off x="400050" y="260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095750" y="161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</xdr:row>
      <xdr:rowOff>0</xdr:rowOff>
    </xdr:from>
    <xdr:to>
      <xdr:col>1</xdr:col>
      <xdr:colOff>2895600</xdr:colOff>
      <xdr:row>2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105275" y="161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105275" y="45815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19050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4095750" y="4781550"/>
          <a:ext cx="1485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24</xdr:row>
      <xdr:rowOff>0</xdr:rowOff>
    </xdr:from>
    <xdr:to>
      <xdr:col>1</xdr:col>
      <xdr:colOff>2895600</xdr:colOff>
      <xdr:row>25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95750" y="47053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</xdr:row>
      <xdr:rowOff>0</xdr:rowOff>
    </xdr:from>
    <xdr:to>
      <xdr:col>1</xdr:col>
      <xdr:colOff>2895600</xdr:colOff>
      <xdr:row>5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4300" y="1952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1</xdr:row>
      <xdr:rowOff>152400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24300" y="97155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0</xdr:row>
      <xdr:rowOff>0</xdr:rowOff>
    </xdr:from>
    <xdr:to>
      <xdr:col>1</xdr:col>
      <xdr:colOff>2895600</xdr:colOff>
      <xdr:row>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24300" y="97155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180975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24300" y="4781550"/>
          <a:ext cx="16573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24</xdr:row>
      <xdr:rowOff>0</xdr:rowOff>
    </xdr:from>
    <xdr:to>
      <xdr:col>1</xdr:col>
      <xdr:colOff>2895600</xdr:colOff>
      <xdr:row>25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24300" y="4781550"/>
          <a:ext cx="16573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190500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5686425" y="161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5686425" y="45815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25</xdr:row>
      <xdr:rowOff>19050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5686425" y="47815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4095750" y="55816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26</xdr:row>
      <xdr:rowOff>0</xdr:rowOff>
    </xdr:from>
    <xdr:to>
      <xdr:col>1</xdr:col>
      <xdr:colOff>2895600</xdr:colOff>
      <xdr:row>27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105275" y="55816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152400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24300" y="5381625"/>
          <a:ext cx="1657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25</xdr:row>
      <xdr:rowOff>0</xdr:rowOff>
    </xdr:from>
    <xdr:to>
      <xdr:col>1</xdr:col>
      <xdr:colOff>2895600</xdr:colOff>
      <xdr:row>26</xdr:row>
      <xdr:rowOff>161925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924300" y="5381625"/>
          <a:ext cx="16573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25</xdr:row>
      <xdr:rowOff>0</xdr:rowOff>
    </xdr:from>
    <xdr:to>
      <xdr:col>1</xdr:col>
      <xdr:colOff>2895600</xdr:colOff>
      <xdr:row>26</xdr:row>
      <xdr:rowOff>142875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14775" y="5381625"/>
          <a:ext cx="16668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4095750" y="8658225"/>
          <a:ext cx="14859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5275" y="8658225"/>
          <a:ext cx="14763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924300" y="8982075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24300" y="8982075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924300" y="9144000"/>
          <a:ext cx="16573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38</xdr:row>
      <xdr:rowOff>9525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924300" y="9144000"/>
          <a:ext cx="1657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36</xdr:row>
      <xdr:rowOff>0</xdr:rowOff>
    </xdr:from>
    <xdr:to>
      <xdr:col>1</xdr:col>
      <xdr:colOff>2390775</xdr:colOff>
      <xdr:row>37</xdr:row>
      <xdr:rowOff>161925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152775" y="9048750"/>
          <a:ext cx="19240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2686050</xdr:colOff>
      <xdr:row>37</xdr:row>
      <xdr:rowOff>152400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1190625" y="9096375"/>
          <a:ext cx="2686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24300" y="15982950"/>
          <a:ext cx="16573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5686425" y="20269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224118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5686425" y="1295400"/>
          <a:ext cx="76200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751355</xdr:colOff>
      <xdr:row>2</xdr:row>
      <xdr:rowOff>224118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1295400"/>
          <a:ext cx="751355" cy="1955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1771650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142875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52425" y="3371850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152400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1590675" y="33718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0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1762125" y="33718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152400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52425" y="337185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52425" y="3371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771650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2152649</xdr:colOff>
      <xdr:row>21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1762125" y="41814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751355</xdr:colOff>
      <xdr:row>23</xdr:row>
      <xdr:rowOff>152400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52425" y="4181475"/>
          <a:ext cx="75135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764241</xdr:colOff>
      <xdr:row>23</xdr:row>
      <xdr:rowOff>161925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52425" y="4181475"/>
          <a:ext cx="764241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4181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2162174</xdr:colOff>
      <xdr:row>37</xdr:row>
      <xdr:rowOff>9525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762125" y="11477625"/>
          <a:ext cx="2162174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9525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1771650" y="114776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1771650" y="63817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9525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1590675" y="71628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52425" y="716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5686425" y="71628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152401</xdr:rowOff>
    </xdr:to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1590675" y="35814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161925</xdr:rowOff>
    </xdr:to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1590675" y="112776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38</xdr:row>
      <xdr:rowOff>28575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159067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1762125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2152649</xdr:colOff>
      <xdr:row>50</xdr:row>
      <xdr:rowOff>0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1771650" y="23002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159067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1762125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57151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1771650" y="2320290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1</xdr:col>
      <xdr:colOff>1800224</xdr:colOff>
      <xdr:row>117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895445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116</xdr:row>
      <xdr:rowOff>0</xdr:rowOff>
    </xdr:from>
    <xdr:to>
      <xdr:col>1</xdr:col>
      <xdr:colOff>1800224</xdr:colOff>
      <xdr:row>117</xdr:row>
      <xdr:rowOff>0</xdr:rowOff>
    </xdr:to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1762125" y="895445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19050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116776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36</xdr:row>
      <xdr:rowOff>0</xdr:rowOff>
    </xdr:from>
    <xdr:to>
      <xdr:col>1</xdr:col>
      <xdr:colOff>2200275</xdr:colOff>
      <xdr:row>37</xdr:row>
      <xdr:rowOff>19050</xdr:rowOff>
    </xdr:to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2743200" y="11677650"/>
          <a:ext cx="2143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36</xdr:row>
      <xdr:rowOff>0</xdr:rowOff>
    </xdr:from>
    <xdr:to>
      <xdr:col>1</xdr:col>
      <xdr:colOff>2352675</xdr:colOff>
      <xdr:row>36</xdr:row>
      <xdr:rowOff>104775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4219575" y="11791950"/>
          <a:ext cx="819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2152649</xdr:colOff>
      <xdr:row>116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590675" y="793813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2152649</xdr:colOff>
      <xdr:row>116</xdr:row>
      <xdr:rowOff>0</xdr:rowOff>
    </xdr:to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1762125" y="793813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2152649</xdr:colOff>
      <xdr:row>116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771650" y="793813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2152649</xdr:colOff>
      <xdr:row>79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4402455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1680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33175575"/>
          <a:ext cx="2152649" cy="201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690467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111</xdr:row>
      <xdr:rowOff>38100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38101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111</xdr:row>
      <xdr:rowOff>38100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2152649</xdr:colOff>
      <xdr:row>94</xdr:row>
      <xdr:rowOff>0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1590675" y="6055042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2152649</xdr:colOff>
      <xdr:row>108</xdr:row>
      <xdr:rowOff>0</xdr:rowOff>
    </xdr:to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1590675" y="64150875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171450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1590675" y="1127760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171450</xdr:rowOff>
    </xdr:to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1590675" y="112776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2124074</xdr:colOff>
      <xdr:row>37</xdr:row>
      <xdr:rowOff>152400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1581150" y="112776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2152649</xdr:colOff>
      <xdr:row>14</xdr:row>
      <xdr:rowOff>161926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590675" y="3581400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19051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762125" y="65817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28</xdr:row>
      <xdr:rowOff>190499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1762125" y="6505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2124074</xdr:colOff>
      <xdr:row>14</xdr:row>
      <xdr:rowOff>161926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1590675" y="358140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1638300</xdr:colOff>
      <xdr:row>13</xdr:row>
      <xdr:rowOff>19050</xdr:rowOff>
    </xdr:from>
    <xdr:to>
      <xdr:col>2</xdr:col>
      <xdr:colOff>571499</xdr:colOff>
      <xdr:row>14</xdr:row>
      <xdr:rowOff>171451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1990725" y="262890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13</xdr:row>
      <xdr:rowOff>19050</xdr:rowOff>
    </xdr:from>
    <xdr:to>
      <xdr:col>1</xdr:col>
      <xdr:colOff>2876549</xdr:colOff>
      <xdr:row>14</xdr:row>
      <xdr:rowOff>180976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1104900" y="262890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161925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17</xdr:row>
      <xdr:rowOff>0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5686425" y="3981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15</xdr:row>
      <xdr:rowOff>190500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3781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352425" y="3981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2152649</xdr:colOff>
      <xdr:row>8</xdr:row>
      <xdr:rowOff>161925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1590675" y="25717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152400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1590675" y="25717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2124074</xdr:colOff>
      <xdr:row>8</xdr:row>
      <xdr:rowOff>161925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590675" y="25717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1762125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2152649</xdr:colOff>
      <xdr:row>63</xdr:row>
      <xdr:rowOff>0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1771650" y="31775400"/>
          <a:ext cx="215264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2152649</xdr:colOff>
      <xdr:row>29</xdr:row>
      <xdr:rowOff>180976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1590675" y="658177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180976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1590675" y="6581775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2124074</xdr:colOff>
      <xdr:row>29</xdr:row>
      <xdr:rowOff>171451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1590675" y="6581775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es-GT"/>
            <a:t>T</a:t>
          </a:r>
        </a:p>
      </xdr:txBody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4</xdr:col>
      <xdr:colOff>9524</xdr:colOff>
      <xdr:row>118</xdr:row>
      <xdr:rowOff>161925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76200</xdr:colOff>
      <xdr:row>114</xdr:row>
      <xdr:rowOff>0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751355</xdr:colOff>
      <xdr:row>114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79181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4</xdr:col>
      <xdr:colOff>9524</xdr:colOff>
      <xdr:row>118</xdr:row>
      <xdr:rowOff>161925</xdr:rowOff>
    </xdr:to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4</xdr:col>
      <xdr:colOff>9524</xdr:colOff>
      <xdr:row>118</xdr:row>
      <xdr:rowOff>161925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590675" y="32175450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2124074</xdr:colOff>
      <xdr:row>118</xdr:row>
      <xdr:rowOff>161925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590675" y="3217545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2124074</xdr:colOff>
      <xdr:row>76</xdr:row>
      <xdr:rowOff>38100</xdr:rowOff>
    </xdr:to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247900" y="36614100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2375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751355</xdr:colOff>
      <xdr:row>114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79181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1762125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2152649</xdr:colOff>
      <xdr:row>37</xdr:row>
      <xdr:rowOff>38099</xdr:rowOff>
    </xdr:to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1771650" y="18554700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38099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686425" y="185547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38</xdr:row>
      <xdr:rowOff>28575</xdr:rowOff>
    </xdr:to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52425" y="18554700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38099</xdr:rowOff>
    </xdr:to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52425" y="18554700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2152649</xdr:colOff>
      <xdr:row>76</xdr:row>
      <xdr:rowOff>38100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1590675" y="377475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1762125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2152649</xdr:colOff>
      <xdr:row>46</xdr:row>
      <xdr:rowOff>38099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1771650" y="37747575"/>
          <a:ext cx="2152649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38099</xdr:rowOff>
    </xdr:to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5686425" y="377475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76</xdr:row>
      <xdr:rowOff>38100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52425" y="377475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38099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52425" y="37747575"/>
          <a:ext cx="75135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92</xdr:row>
      <xdr:rowOff>38101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1590675" y="57769125"/>
          <a:ext cx="2152649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1762125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2152649</xdr:colOff>
      <xdr:row>91</xdr:row>
      <xdr:rowOff>38101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1771650" y="5776912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38101</xdr:rowOff>
    </xdr:to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5686425" y="5776912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92</xdr:row>
      <xdr:rowOff>38101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52425" y="57769125"/>
          <a:ext cx="75135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38101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5776912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111</xdr:row>
      <xdr:rowOff>38100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38101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111</xdr:row>
      <xdr:rowOff>38100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111</xdr:row>
      <xdr:rowOff>38100</xdr:rowOff>
    </xdr:to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1590675" y="765333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38101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111</xdr:row>
      <xdr:rowOff>38100</xdr:rowOff>
    </xdr:to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38101</xdr:rowOff>
    </xdr:to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111</xdr:row>
      <xdr:rowOff>38100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1762125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2152649</xdr:colOff>
      <xdr:row>110</xdr:row>
      <xdr:rowOff>38101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1771650" y="76533375"/>
          <a:ext cx="215264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38101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5686425" y="765333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111</xdr:row>
      <xdr:rowOff>38100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52425" y="76533375"/>
          <a:ext cx="75135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751355</xdr:colOff>
      <xdr:row>110</xdr:row>
      <xdr:rowOff>38101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52425" y="765333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152400</xdr:rowOff>
    </xdr:to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1590675" y="32375475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2124074</xdr:colOff>
      <xdr:row>60</xdr:row>
      <xdr:rowOff>161925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1590675" y="32375475"/>
          <a:ext cx="212407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2152649</xdr:colOff>
      <xdr:row>60</xdr:row>
      <xdr:rowOff>161925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590675" y="32375475"/>
          <a:ext cx="2152649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2114550</xdr:colOff>
      <xdr:row>60</xdr:row>
      <xdr:rowOff>142875</xdr:rowOff>
    </xdr:to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52425" y="32289750"/>
          <a:ext cx="21145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11277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19050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11677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751355</xdr:colOff>
      <xdr:row>36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696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751355</xdr:colOff>
      <xdr:row>37</xdr:row>
      <xdr:rowOff>9525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21002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21202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8134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21402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751355</xdr:colOff>
      <xdr:row>43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21602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21802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751355</xdr:colOff>
      <xdr:row>44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2200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22202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22402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22602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751355</xdr:colOff>
      <xdr:row>47</xdr:row>
      <xdr:rowOff>0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352425" y="22802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30575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30775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30975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31175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31375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352425" y="6762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31575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751355</xdr:colOff>
      <xdr:row>29</xdr:row>
      <xdr:rowOff>19051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581775"/>
          <a:ext cx="75135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751355</xdr:colOff>
      <xdr:row>63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31775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31975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32175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32775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400240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41824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404241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406241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408241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410241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751355</xdr:colOff>
      <xdr:row>76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412242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41424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69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352425" y="41624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1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2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751355</xdr:colOff>
      <xdr:row>58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352425" y="4202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4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5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352425" y="4222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7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352425" y="4242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0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1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52425" y="4262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352425" y="4282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6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352425" y="44024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89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0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352425" y="4302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2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352425" y="43224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6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751355</xdr:colOff>
      <xdr:row>74</xdr:row>
      <xdr:rowOff>0</xdr:rowOff>
    </xdr:to>
    <xdr:sp macro="" textlink="">
      <xdr:nvSpPr>
        <xdr:cNvPr id="497" name="Text Box 3"/>
        <xdr:cNvSpPr txBox="1">
          <a:spLocks noChangeArrowheads="1"/>
        </xdr:cNvSpPr>
      </xdr:nvSpPr>
      <xdr:spPr bwMode="auto">
        <a:xfrm>
          <a:off x="352425" y="43424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499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500" name="Text Box 3"/>
        <xdr:cNvSpPr txBox="1">
          <a:spLocks noChangeArrowheads="1"/>
        </xdr:cNvSpPr>
      </xdr:nvSpPr>
      <xdr:spPr bwMode="auto">
        <a:xfrm>
          <a:off x="352425" y="43624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02" name="Text Box 3"/>
        <xdr:cNvSpPr txBox="1">
          <a:spLocks noChangeArrowheads="1"/>
        </xdr:cNvSpPr>
      </xdr:nvSpPr>
      <xdr:spPr bwMode="auto">
        <a:xfrm>
          <a:off x="352425" y="43824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754716</xdr:colOff>
      <xdr:row>75</xdr:row>
      <xdr:rowOff>0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352425" y="43824525"/>
          <a:ext cx="754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5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352425" y="402240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352425" y="49653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2" name="Text Box 3"/>
        <xdr:cNvSpPr txBox="1">
          <a:spLocks noChangeArrowheads="1"/>
        </xdr:cNvSpPr>
      </xdr:nvSpPr>
      <xdr:spPr bwMode="auto">
        <a:xfrm>
          <a:off x="352425" y="49853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4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352425" y="50053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352425" y="502539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352425" y="504539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352425" y="506539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352425" y="508539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352425" y="510540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142875</xdr:rowOff>
    </xdr:from>
    <xdr:to>
      <xdr:col>1</xdr:col>
      <xdr:colOff>751355</xdr:colOff>
      <xdr:row>89</xdr:row>
      <xdr:rowOff>142875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352425" y="50996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70</xdr:row>
      <xdr:rowOff>180974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352425" y="49891950"/>
          <a:ext cx="751355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352425" y="59150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751355</xdr:colOff>
      <xdr:row>91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52425" y="59350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352425" y="59550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352425" y="59750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352425" y="59950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352425" y="60150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352425" y="60350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751355</xdr:colOff>
      <xdr:row>94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352425" y="60550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352425" y="607504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352425" y="609504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352425" y="611505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352425" y="613505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352425" y="61550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0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751355</xdr:colOff>
      <xdr:row>100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352425" y="617505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352425" y="619506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8" name="Text Box 3"/>
        <xdr:cNvSpPr txBox="1">
          <a:spLocks noChangeArrowheads="1"/>
        </xdr:cNvSpPr>
      </xdr:nvSpPr>
      <xdr:spPr bwMode="auto">
        <a:xfrm>
          <a:off x="352425" y="621506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79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581" name="Text Box 3"/>
        <xdr:cNvSpPr txBox="1">
          <a:spLocks noChangeArrowheads="1"/>
        </xdr:cNvSpPr>
      </xdr:nvSpPr>
      <xdr:spPr bwMode="auto">
        <a:xfrm>
          <a:off x="352425" y="623506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2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4" name="Text Box 3"/>
        <xdr:cNvSpPr txBox="1">
          <a:spLocks noChangeArrowheads="1"/>
        </xdr:cNvSpPr>
      </xdr:nvSpPr>
      <xdr:spPr bwMode="auto">
        <a:xfrm>
          <a:off x="352425" y="62550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6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751355</xdr:colOff>
      <xdr:row>102</xdr:row>
      <xdr:rowOff>0</xdr:rowOff>
    </xdr:to>
    <xdr:sp macro="" textlink="">
      <xdr:nvSpPr>
        <xdr:cNvPr id="587" name="Text Box 3"/>
        <xdr:cNvSpPr txBox="1">
          <a:spLocks noChangeArrowheads="1"/>
        </xdr:cNvSpPr>
      </xdr:nvSpPr>
      <xdr:spPr bwMode="auto">
        <a:xfrm>
          <a:off x="352425" y="62750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89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52425" y="629507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352425" y="631507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4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6" name="Text Box 3"/>
        <xdr:cNvSpPr txBox="1">
          <a:spLocks noChangeArrowheads="1"/>
        </xdr:cNvSpPr>
      </xdr:nvSpPr>
      <xdr:spPr bwMode="auto">
        <a:xfrm>
          <a:off x="352425" y="633507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7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751355</xdr:colOff>
      <xdr:row>105</xdr:row>
      <xdr:rowOff>0</xdr:rowOff>
    </xdr:to>
    <xdr:sp macro="" textlink="">
      <xdr:nvSpPr>
        <xdr:cNvPr id="599" name="Text Box 3"/>
        <xdr:cNvSpPr txBox="1">
          <a:spLocks noChangeArrowheads="1"/>
        </xdr:cNvSpPr>
      </xdr:nvSpPr>
      <xdr:spPr bwMode="auto">
        <a:xfrm>
          <a:off x="352425" y="635508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1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602" name="Text Box 3"/>
        <xdr:cNvSpPr txBox="1">
          <a:spLocks noChangeArrowheads="1"/>
        </xdr:cNvSpPr>
      </xdr:nvSpPr>
      <xdr:spPr bwMode="auto">
        <a:xfrm>
          <a:off x="352425" y="637508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751355</xdr:colOff>
      <xdr:row>107</xdr:row>
      <xdr:rowOff>0</xdr:rowOff>
    </xdr:to>
    <xdr:sp macro="" textlink="">
      <xdr:nvSpPr>
        <xdr:cNvPr id="605" name="Text Box 3"/>
        <xdr:cNvSpPr txBox="1">
          <a:spLocks noChangeArrowheads="1"/>
        </xdr:cNvSpPr>
      </xdr:nvSpPr>
      <xdr:spPr bwMode="auto">
        <a:xfrm>
          <a:off x="352425" y="639508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07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08" name="Text Box 3"/>
        <xdr:cNvSpPr txBox="1">
          <a:spLocks noChangeArrowheads="1"/>
        </xdr:cNvSpPr>
      </xdr:nvSpPr>
      <xdr:spPr bwMode="auto">
        <a:xfrm>
          <a:off x="352425" y="641508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0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751355</xdr:colOff>
      <xdr:row>108</xdr:row>
      <xdr:rowOff>0</xdr:rowOff>
    </xdr:to>
    <xdr:sp macro="" textlink="">
      <xdr:nvSpPr>
        <xdr:cNvPr id="611" name="Text Box 3"/>
        <xdr:cNvSpPr txBox="1">
          <a:spLocks noChangeArrowheads="1"/>
        </xdr:cNvSpPr>
      </xdr:nvSpPr>
      <xdr:spPr bwMode="auto">
        <a:xfrm>
          <a:off x="352425" y="686466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5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751355</xdr:colOff>
      <xdr:row>109</xdr:row>
      <xdr:rowOff>0</xdr:rowOff>
    </xdr:to>
    <xdr:sp macro="" textlink="">
      <xdr:nvSpPr>
        <xdr:cNvPr id="617" name="Text Box 3"/>
        <xdr:cNvSpPr txBox="1">
          <a:spLocks noChangeArrowheads="1"/>
        </xdr:cNvSpPr>
      </xdr:nvSpPr>
      <xdr:spPr bwMode="auto">
        <a:xfrm>
          <a:off x="352425" y="688467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8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1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751355</xdr:colOff>
      <xdr:row>69</xdr:row>
      <xdr:rowOff>0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352425" y="329755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751355</xdr:colOff>
      <xdr:row>111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352425" y="783812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627" name="Text Box 3"/>
        <xdr:cNvSpPr txBox="1">
          <a:spLocks noChangeArrowheads="1"/>
        </xdr:cNvSpPr>
      </xdr:nvSpPr>
      <xdr:spPr bwMode="auto">
        <a:xfrm>
          <a:off x="352425" y="785812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758639</xdr:colOff>
      <xdr:row>116</xdr:row>
      <xdr:rowOff>0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352425" y="79438500"/>
          <a:ext cx="7586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352425" y="787812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352425" y="78981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745191</xdr:colOff>
      <xdr:row>109</xdr:row>
      <xdr:rowOff>133350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352425" y="77924025"/>
          <a:ext cx="74519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352425" y="877443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0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1" name="Text Box 3"/>
        <xdr:cNvSpPr txBox="1">
          <a:spLocks noChangeArrowheads="1"/>
        </xdr:cNvSpPr>
      </xdr:nvSpPr>
      <xdr:spPr bwMode="auto">
        <a:xfrm>
          <a:off x="352425" y="879443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352425" y="8814435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352425" y="8834437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352425" y="88544400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55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751355</xdr:colOff>
      <xdr:row>116</xdr:row>
      <xdr:rowOff>0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352425" y="88744425"/>
          <a:ext cx="75135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76</xdr:row>
      <xdr:rowOff>104775</xdr:rowOff>
    </xdr:from>
    <xdr:to>
      <xdr:col>2</xdr:col>
      <xdr:colOff>742950</xdr:colOff>
      <xdr:row>77</xdr:row>
      <xdr:rowOff>104775</xdr:rowOff>
    </xdr:to>
    <xdr:sp macro="" textlink="">
      <xdr:nvSpPr>
        <xdr:cNvPr id="666" name="Text Box 3"/>
        <xdr:cNvSpPr txBox="1">
          <a:spLocks noChangeArrowheads="1"/>
        </xdr:cNvSpPr>
      </xdr:nvSpPr>
      <xdr:spPr bwMode="auto">
        <a:xfrm>
          <a:off x="7124700" y="22336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751355</xdr:colOff>
      <xdr:row>113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6905625" y="24326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112</xdr:row>
      <xdr:rowOff>123825</xdr:rowOff>
    </xdr:from>
    <xdr:to>
      <xdr:col>2</xdr:col>
      <xdr:colOff>751355</xdr:colOff>
      <xdr:row>113</xdr:row>
      <xdr:rowOff>123825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7800975" y="24450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106</xdr:row>
      <xdr:rowOff>123825</xdr:rowOff>
    </xdr:from>
    <xdr:to>
      <xdr:col>2</xdr:col>
      <xdr:colOff>751355</xdr:colOff>
      <xdr:row>107</xdr:row>
      <xdr:rowOff>123825</xdr:rowOff>
    </xdr:to>
    <xdr:sp macro="" textlink="">
      <xdr:nvSpPr>
        <xdr:cNvPr id="671" name="Text Box 3"/>
        <xdr:cNvSpPr txBox="1">
          <a:spLocks noChangeArrowheads="1"/>
        </xdr:cNvSpPr>
      </xdr:nvSpPr>
      <xdr:spPr bwMode="auto">
        <a:xfrm>
          <a:off x="7686675" y="233076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730064</xdr:colOff>
      <xdr:row>14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352425" y="3400425"/>
          <a:ext cx="7300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352425" y="3371850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4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304800</xdr:colOff>
      <xdr:row>13</xdr:row>
      <xdr:rowOff>47625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352425" y="33718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644339</xdr:colOff>
      <xdr:row>14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352425" y="3371850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1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2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5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8" name="Text Box 3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644339</xdr:colOff>
      <xdr:row>21</xdr:row>
      <xdr:rowOff>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352425" y="4181475"/>
          <a:ext cx="64433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644339</xdr:colOff>
      <xdr:row>23</xdr:row>
      <xdr:rowOff>152400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352425" y="4181475"/>
          <a:ext cx="64433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649941</xdr:colOff>
      <xdr:row>29</xdr:row>
      <xdr:rowOff>171451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352425" y="6581775"/>
          <a:ext cx="649941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82364</xdr:colOff>
      <xdr:row>23</xdr:row>
      <xdr:rowOff>161925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 flipH="1">
          <a:off x="352425" y="4181475"/>
          <a:ext cx="82364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644339</xdr:colOff>
      <xdr:row>29</xdr:row>
      <xdr:rowOff>19051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352425" y="6581775"/>
          <a:ext cx="644339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7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152400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52425" y="6962775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644339</xdr:colOff>
      <xdr:row>35</xdr:row>
      <xdr:rowOff>161925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52425" y="6962775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745191</xdr:colOff>
      <xdr:row>90</xdr:row>
      <xdr:rowOff>133350</xdr:rowOff>
    </xdr:to>
    <xdr:sp macro="" textlink="">
      <xdr:nvSpPr>
        <xdr:cNvPr id="705" name="Text Box 3"/>
        <xdr:cNvSpPr txBox="1">
          <a:spLocks noChangeArrowheads="1"/>
        </xdr:cNvSpPr>
      </xdr:nvSpPr>
      <xdr:spPr bwMode="auto">
        <a:xfrm>
          <a:off x="352425" y="58874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745191</xdr:colOff>
      <xdr:row>107</xdr:row>
      <xdr:rowOff>133350</xdr:rowOff>
    </xdr:to>
    <xdr:sp macro="" textlink="">
      <xdr:nvSpPr>
        <xdr:cNvPr id="706" name="Text Box 3"/>
        <xdr:cNvSpPr txBox="1">
          <a:spLocks noChangeArrowheads="1"/>
        </xdr:cNvSpPr>
      </xdr:nvSpPr>
      <xdr:spPr bwMode="auto">
        <a:xfrm>
          <a:off x="352425" y="6837045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0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1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745191</xdr:colOff>
      <xdr:row>78</xdr:row>
      <xdr:rowOff>133350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352425" y="49377600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745191</xdr:colOff>
      <xdr:row>45</xdr:row>
      <xdr:rowOff>133350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352425" y="397478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745191</xdr:colOff>
      <xdr:row>49</xdr:row>
      <xdr:rowOff>133350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352425" y="3029902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745191</xdr:colOff>
      <xdr:row>36</xdr:row>
      <xdr:rowOff>133350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352425" y="11001375"/>
          <a:ext cx="745191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323850</xdr:colOff>
      <xdr:row>22</xdr:row>
      <xdr:rowOff>152400</xdr:rowOff>
    </xdr:from>
    <xdr:to>
      <xdr:col>1</xdr:col>
      <xdr:colOff>704850</xdr:colOff>
      <xdr:row>24</xdr:row>
      <xdr:rowOff>114300</xdr:rowOff>
    </xdr:to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23850" y="5429250"/>
          <a:ext cx="7334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24</xdr:row>
      <xdr:rowOff>0</xdr:rowOff>
    </xdr:from>
    <xdr:to>
      <xdr:col>1</xdr:col>
      <xdr:colOff>714375</xdr:colOff>
      <xdr:row>25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33375" y="44100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37</xdr:row>
      <xdr:rowOff>0</xdr:rowOff>
    </xdr:from>
    <xdr:to>
      <xdr:col>1</xdr:col>
      <xdr:colOff>714375</xdr:colOff>
      <xdr:row>38</xdr:row>
      <xdr:rowOff>161925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33375" y="11277600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0</xdr:rowOff>
    </xdr:from>
    <xdr:to>
      <xdr:col>1</xdr:col>
      <xdr:colOff>714375</xdr:colOff>
      <xdr:row>27</xdr:row>
      <xdr:rowOff>161926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33375" y="538162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31</xdr:row>
      <xdr:rowOff>28575</xdr:rowOff>
    </xdr:from>
    <xdr:to>
      <xdr:col>1</xdr:col>
      <xdr:colOff>714375</xdr:colOff>
      <xdr:row>33</xdr:row>
      <xdr:rowOff>0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333375" y="60102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180976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333375" y="6581775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26</xdr:row>
      <xdr:rowOff>0</xdr:rowOff>
    </xdr:from>
    <xdr:to>
      <xdr:col>1</xdr:col>
      <xdr:colOff>666750</xdr:colOff>
      <xdr:row>27</xdr:row>
      <xdr:rowOff>152401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285750" y="53340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26</xdr:row>
      <xdr:rowOff>28575</xdr:rowOff>
    </xdr:from>
    <xdr:to>
      <xdr:col>1</xdr:col>
      <xdr:colOff>714375</xdr:colOff>
      <xdr:row>28</xdr:row>
      <xdr:rowOff>1</xdr:rowOff>
    </xdr:to>
    <xdr:sp macro="" textlink="">
      <xdr:nvSpPr>
        <xdr:cNvPr id="745" name="Text Box 1"/>
        <xdr:cNvSpPr txBox="1">
          <a:spLocks noChangeArrowheads="1"/>
        </xdr:cNvSpPr>
      </xdr:nvSpPr>
      <xdr:spPr bwMode="auto">
        <a:xfrm>
          <a:off x="333375" y="5410200"/>
          <a:ext cx="733425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29</xdr:row>
      <xdr:rowOff>0</xdr:rowOff>
    </xdr:from>
    <xdr:to>
      <xdr:col>1</xdr:col>
      <xdr:colOff>714375</xdr:colOff>
      <xdr:row>30</xdr:row>
      <xdr:rowOff>171450</xdr:rowOff>
    </xdr:to>
    <xdr:sp macro="" textlink="">
      <xdr:nvSpPr>
        <xdr:cNvPr id="747" name="Text Box 1"/>
        <xdr:cNvSpPr txBox="1">
          <a:spLocks noChangeArrowheads="1"/>
        </xdr:cNvSpPr>
      </xdr:nvSpPr>
      <xdr:spPr bwMode="auto">
        <a:xfrm>
          <a:off x="333375" y="738187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49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190500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5686425" y="2371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1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3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5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8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5686425" y="3371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4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21</xdr:row>
      <xdr:rowOff>0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5686425" y="4181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5686425" y="6381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76200</xdr:colOff>
      <xdr:row>29</xdr:row>
      <xdr:rowOff>19051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5686425" y="6581775"/>
          <a:ext cx="76200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5686425" y="77924025"/>
          <a:ext cx="866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876299</xdr:colOff>
      <xdr:row>110</xdr:row>
      <xdr:rowOff>38100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5686425" y="77504925"/>
          <a:ext cx="87629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76200</xdr:colOff>
      <xdr:row>114</xdr:row>
      <xdr:rowOff>0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5686425" y="791813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7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8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799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866775</xdr:colOff>
      <xdr:row>115</xdr:row>
      <xdr:rowOff>133350</xdr:rowOff>
    </xdr:to>
    <xdr:sp macro="" textlink="">
      <xdr:nvSpPr>
        <xdr:cNvPr id="800" name="Text Box 3"/>
        <xdr:cNvSpPr txBox="1">
          <a:spLocks noChangeArrowheads="1"/>
        </xdr:cNvSpPr>
      </xdr:nvSpPr>
      <xdr:spPr bwMode="auto">
        <a:xfrm>
          <a:off x="5686425" y="8746807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4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5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7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8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39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5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4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85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867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6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88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107</xdr:row>
      <xdr:rowOff>0</xdr:rowOff>
    </xdr:from>
    <xdr:to>
      <xdr:col>1</xdr:col>
      <xdr:colOff>2895600</xdr:colOff>
      <xdr:row>108</xdr:row>
      <xdr:rowOff>152400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3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899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0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109</xdr:row>
      <xdr:rowOff>0</xdr:rowOff>
    </xdr:from>
    <xdr:to>
      <xdr:col>1</xdr:col>
      <xdr:colOff>2895600</xdr:colOff>
      <xdr:row>110</xdr:row>
      <xdr:rowOff>152400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0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911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5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6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7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29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31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32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866775</xdr:colOff>
      <xdr:row>109</xdr:row>
      <xdr:rowOff>133350</xdr:rowOff>
    </xdr:to>
    <xdr:sp macro="" textlink="">
      <xdr:nvSpPr>
        <xdr:cNvPr id="934" name="Text Box 3"/>
        <xdr:cNvSpPr txBox="1">
          <a:spLocks noChangeArrowheads="1"/>
        </xdr:cNvSpPr>
      </xdr:nvSpPr>
      <xdr:spPr bwMode="auto">
        <a:xfrm>
          <a:off x="5686425" y="7792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37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39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109</xdr:row>
      <xdr:rowOff>0</xdr:rowOff>
    </xdr:from>
    <xdr:to>
      <xdr:col>1</xdr:col>
      <xdr:colOff>2895600</xdr:colOff>
      <xdr:row>110</xdr:row>
      <xdr:rowOff>152400</xdr:rowOff>
    </xdr:to>
    <xdr:sp macro="" textlink="">
      <xdr:nvSpPr>
        <xdr:cNvPr id="940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4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5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947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866775</xdr:colOff>
      <xdr:row>107</xdr:row>
      <xdr:rowOff>133350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5686425" y="6837045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107</xdr:row>
      <xdr:rowOff>0</xdr:rowOff>
    </xdr:from>
    <xdr:to>
      <xdr:col>1</xdr:col>
      <xdr:colOff>2895600</xdr:colOff>
      <xdr:row>108</xdr:row>
      <xdr:rowOff>152400</xdr:rowOff>
    </xdr:to>
    <xdr:sp macro="" textlink="">
      <xdr:nvSpPr>
        <xdr:cNvPr id="965" name="Text Box 1"/>
        <xdr:cNvSpPr txBox="1">
          <a:spLocks noChangeArrowheads="1"/>
        </xdr:cNvSpPr>
      </xdr:nvSpPr>
      <xdr:spPr bwMode="auto">
        <a:xfrm>
          <a:off x="3924300" y="6831330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6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7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866775</xdr:colOff>
      <xdr:row>90</xdr:row>
      <xdr:rowOff>133350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5686425" y="58874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7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8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990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3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99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1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4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6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7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8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09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866775</xdr:colOff>
      <xdr:row>78</xdr:row>
      <xdr:rowOff>133350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5686425" y="493776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0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6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0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1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4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866775</xdr:colOff>
      <xdr:row>45</xdr:row>
      <xdr:rowOff>133350</xdr:rowOff>
    </xdr:to>
    <xdr:sp macro="" textlink="">
      <xdr:nvSpPr>
        <xdr:cNvPr id="1035" name="Text Box 3"/>
        <xdr:cNvSpPr txBox="1">
          <a:spLocks noChangeArrowheads="1"/>
        </xdr:cNvSpPr>
      </xdr:nvSpPr>
      <xdr:spPr bwMode="auto">
        <a:xfrm>
          <a:off x="5686425" y="397478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041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4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1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6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8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866775</xdr:colOff>
      <xdr:row>49</xdr:row>
      <xdr:rowOff>133350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5686425" y="30299025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1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066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6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7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1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4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866775</xdr:colOff>
      <xdr:row>36</xdr:row>
      <xdr:rowOff>133350</xdr:rowOff>
    </xdr:to>
    <xdr:sp macro="" textlink="">
      <xdr:nvSpPr>
        <xdr:cNvPr id="1085" name="Text Box 3"/>
        <xdr:cNvSpPr txBox="1">
          <a:spLocks noChangeArrowheads="1"/>
        </xdr:cNvSpPr>
      </xdr:nvSpPr>
      <xdr:spPr bwMode="auto">
        <a:xfrm>
          <a:off x="5686425" y="20726400"/>
          <a:ext cx="866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8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89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4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8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0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4105275" y="109442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924300" y="109442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4095750" y="109442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4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5686425" y="1094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2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3" name="Text Box 1"/>
        <xdr:cNvSpPr txBox="1">
          <a:spLocks noChangeArrowheads="1"/>
        </xdr:cNvSpPr>
      </xdr:nvSpPr>
      <xdr:spPr bwMode="auto">
        <a:xfrm>
          <a:off x="4105275" y="206692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924300" y="206692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2895600</xdr:colOff>
      <xdr:row>37</xdr:row>
      <xdr:rowOff>9525</xdr:rowOff>
    </xdr:to>
    <xdr:sp macro="" textlink="">
      <xdr:nvSpPr>
        <xdr:cNvPr id="1115" name="Text Box 3"/>
        <xdr:cNvSpPr txBox="1">
          <a:spLocks noChangeArrowheads="1"/>
        </xdr:cNvSpPr>
      </xdr:nvSpPr>
      <xdr:spPr bwMode="auto">
        <a:xfrm>
          <a:off x="4095750" y="206692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6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8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76200</xdr:colOff>
      <xdr:row>37</xdr:row>
      <xdr:rowOff>9525</xdr:rowOff>
    </xdr:to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5686425" y="206692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2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4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5" name="Text Box 1"/>
        <xdr:cNvSpPr txBox="1">
          <a:spLocks noChangeArrowheads="1"/>
        </xdr:cNvSpPr>
      </xdr:nvSpPr>
      <xdr:spPr bwMode="auto">
        <a:xfrm>
          <a:off x="4105275" y="30241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36</xdr:row>
      <xdr:rowOff>0</xdr:rowOff>
    </xdr:from>
    <xdr:to>
      <xdr:col>1</xdr:col>
      <xdr:colOff>2895600</xdr:colOff>
      <xdr:row>37</xdr:row>
      <xdr:rowOff>161925</xdr:rowOff>
    </xdr:to>
    <xdr:sp macro="" textlink="">
      <xdr:nvSpPr>
        <xdr:cNvPr id="1126" name="Text Box 1"/>
        <xdr:cNvSpPr txBox="1">
          <a:spLocks noChangeArrowheads="1"/>
        </xdr:cNvSpPr>
      </xdr:nvSpPr>
      <xdr:spPr bwMode="auto">
        <a:xfrm>
          <a:off x="3924300" y="30241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49</xdr:row>
      <xdr:rowOff>0</xdr:rowOff>
    </xdr:from>
    <xdr:to>
      <xdr:col>1</xdr:col>
      <xdr:colOff>2895600</xdr:colOff>
      <xdr:row>50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4095750" y="30241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8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29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0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1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76200</xdr:colOff>
      <xdr:row>50</xdr:row>
      <xdr:rowOff>0</xdr:rowOff>
    </xdr:to>
    <xdr:sp macro="" textlink="">
      <xdr:nvSpPr>
        <xdr:cNvPr id="1133" name="Text Box 1"/>
        <xdr:cNvSpPr txBox="1">
          <a:spLocks noChangeArrowheads="1"/>
        </xdr:cNvSpPr>
      </xdr:nvSpPr>
      <xdr:spPr bwMode="auto">
        <a:xfrm>
          <a:off x="5686425" y="30241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5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7" name="Text Box 1"/>
        <xdr:cNvSpPr txBox="1">
          <a:spLocks noChangeArrowheads="1"/>
        </xdr:cNvSpPr>
      </xdr:nvSpPr>
      <xdr:spPr bwMode="auto">
        <a:xfrm>
          <a:off x="4105275" y="396906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45</xdr:row>
      <xdr:rowOff>0</xdr:rowOff>
    </xdr:from>
    <xdr:to>
      <xdr:col>1</xdr:col>
      <xdr:colOff>2895600</xdr:colOff>
      <xdr:row>46</xdr:row>
      <xdr:rowOff>152400</xdr:rowOff>
    </xdr:to>
    <xdr:sp macro="" textlink="">
      <xdr:nvSpPr>
        <xdr:cNvPr id="1138" name="Text Box 1"/>
        <xdr:cNvSpPr txBox="1">
          <a:spLocks noChangeArrowheads="1"/>
        </xdr:cNvSpPr>
      </xdr:nvSpPr>
      <xdr:spPr bwMode="auto">
        <a:xfrm>
          <a:off x="3924300" y="396906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45</xdr:row>
      <xdr:rowOff>0</xdr:rowOff>
    </xdr:from>
    <xdr:to>
      <xdr:col>1</xdr:col>
      <xdr:colOff>2895600</xdr:colOff>
      <xdr:row>46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4095750" y="396906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0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1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4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76200</xdr:colOff>
      <xdr:row>46</xdr:row>
      <xdr:rowOff>0</xdr:rowOff>
    </xdr:to>
    <xdr:sp macro="" textlink="">
      <xdr:nvSpPr>
        <xdr:cNvPr id="1145" name="Text Box 1"/>
        <xdr:cNvSpPr txBox="1">
          <a:spLocks noChangeArrowheads="1"/>
        </xdr:cNvSpPr>
      </xdr:nvSpPr>
      <xdr:spPr bwMode="auto">
        <a:xfrm>
          <a:off x="5686425" y="39690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7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49" name="Text Box 1"/>
        <xdr:cNvSpPr txBox="1">
          <a:spLocks noChangeArrowheads="1"/>
        </xdr:cNvSpPr>
      </xdr:nvSpPr>
      <xdr:spPr bwMode="auto">
        <a:xfrm>
          <a:off x="4105275" y="4932045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88</xdr:row>
      <xdr:rowOff>0</xdr:rowOff>
    </xdr:from>
    <xdr:to>
      <xdr:col>1</xdr:col>
      <xdr:colOff>2895600</xdr:colOff>
      <xdr:row>89</xdr:row>
      <xdr:rowOff>152400</xdr:rowOff>
    </xdr:to>
    <xdr:sp macro="" textlink="">
      <xdr:nvSpPr>
        <xdr:cNvPr id="1150" name="Text Box 1"/>
        <xdr:cNvSpPr txBox="1">
          <a:spLocks noChangeArrowheads="1"/>
        </xdr:cNvSpPr>
      </xdr:nvSpPr>
      <xdr:spPr bwMode="auto">
        <a:xfrm>
          <a:off x="3924300" y="49320450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78</xdr:row>
      <xdr:rowOff>0</xdr:rowOff>
    </xdr:from>
    <xdr:to>
      <xdr:col>1</xdr:col>
      <xdr:colOff>2895600</xdr:colOff>
      <xdr:row>79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4095750" y="4932045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3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4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5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6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76200</xdr:colOff>
      <xdr:row>79</xdr:row>
      <xdr:rowOff>0</xdr:rowOff>
    </xdr:to>
    <xdr:sp macro="" textlink="">
      <xdr:nvSpPr>
        <xdr:cNvPr id="1157" name="Text Box 1"/>
        <xdr:cNvSpPr txBox="1">
          <a:spLocks noChangeArrowheads="1"/>
        </xdr:cNvSpPr>
      </xdr:nvSpPr>
      <xdr:spPr bwMode="auto">
        <a:xfrm>
          <a:off x="5686425" y="49320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59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1" name="Text Box 1"/>
        <xdr:cNvSpPr txBox="1">
          <a:spLocks noChangeArrowheads="1"/>
        </xdr:cNvSpPr>
      </xdr:nvSpPr>
      <xdr:spPr bwMode="auto">
        <a:xfrm>
          <a:off x="4105275" y="5881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90</xdr:row>
      <xdr:rowOff>0</xdr:rowOff>
    </xdr:from>
    <xdr:to>
      <xdr:col>1</xdr:col>
      <xdr:colOff>2895600</xdr:colOff>
      <xdr:row>91</xdr:row>
      <xdr:rowOff>152400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3924300" y="5881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2895600</xdr:colOff>
      <xdr:row>91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4095750" y="5881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4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6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76200</xdr:colOff>
      <xdr:row>91</xdr:row>
      <xdr:rowOff>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5686425" y="5881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1171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1173" name="Text Box 1"/>
        <xdr:cNvSpPr txBox="1">
          <a:spLocks noChangeArrowheads="1"/>
        </xdr:cNvSpPr>
      </xdr:nvSpPr>
      <xdr:spPr bwMode="auto">
        <a:xfrm>
          <a:off x="4105275" y="68313300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107</xdr:row>
      <xdr:rowOff>0</xdr:rowOff>
    </xdr:from>
    <xdr:to>
      <xdr:col>1</xdr:col>
      <xdr:colOff>2895600</xdr:colOff>
      <xdr:row>108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4095750" y="68313300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76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77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78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79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80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76200</xdr:colOff>
      <xdr:row>108</xdr:row>
      <xdr:rowOff>0</xdr:rowOff>
    </xdr:to>
    <xdr:sp macro="" textlink="">
      <xdr:nvSpPr>
        <xdr:cNvPr id="1181" name="Text Box 1"/>
        <xdr:cNvSpPr txBox="1">
          <a:spLocks noChangeArrowheads="1"/>
        </xdr:cNvSpPr>
      </xdr:nvSpPr>
      <xdr:spPr bwMode="auto">
        <a:xfrm>
          <a:off x="5686425" y="68313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1183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1185" name="Text Box 1"/>
        <xdr:cNvSpPr txBox="1">
          <a:spLocks noChangeArrowheads="1"/>
        </xdr:cNvSpPr>
      </xdr:nvSpPr>
      <xdr:spPr bwMode="auto">
        <a:xfrm>
          <a:off x="4105275" y="7786687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109</xdr:row>
      <xdr:rowOff>0</xdr:rowOff>
    </xdr:from>
    <xdr:to>
      <xdr:col>1</xdr:col>
      <xdr:colOff>2895600</xdr:colOff>
      <xdr:row>110</xdr:row>
      <xdr:rowOff>152400</xdr:rowOff>
    </xdr:to>
    <xdr:sp macro="" textlink="">
      <xdr:nvSpPr>
        <xdr:cNvPr id="1186" name="Text Box 1"/>
        <xdr:cNvSpPr txBox="1">
          <a:spLocks noChangeArrowheads="1"/>
        </xdr:cNvSpPr>
      </xdr:nvSpPr>
      <xdr:spPr bwMode="auto">
        <a:xfrm>
          <a:off x="3924300" y="7786687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109</xdr:row>
      <xdr:rowOff>0</xdr:rowOff>
    </xdr:from>
    <xdr:to>
      <xdr:col>1</xdr:col>
      <xdr:colOff>2895600</xdr:colOff>
      <xdr:row>110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4095750" y="7786687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88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89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91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76200</xdr:colOff>
      <xdr:row>110</xdr:row>
      <xdr:rowOff>0</xdr:rowOff>
    </xdr:to>
    <xdr:sp macro="" textlink="">
      <xdr:nvSpPr>
        <xdr:cNvPr id="1193" name="Text Box 1"/>
        <xdr:cNvSpPr txBox="1">
          <a:spLocks noChangeArrowheads="1"/>
        </xdr:cNvSpPr>
      </xdr:nvSpPr>
      <xdr:spPr bwMode="auto">
        <a:xfrm>
          <a:off x="5686425" y="77866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1195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4095750" y="87410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1197" name="Text Box 1"/>
        <xdr:cNvSpPr txBox="1">
          <a:spLocks noChangeArrowheads="1"/>
        </xdr:cNvSpPr>
      </xdr:nvSpPr>
      <xdr:spPr bwMode="auto">
        <a:xfrm>
          <a:off x="4105275" y="87410925"/>
          <a:ext cx="1476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83</xdr:row>
      <xdr:rowOff>0</xdr:rowOff>
    </xdr:from>
    <xdr:to>
      <xdr:col>1</xdr:col>
      <xdr:colOff>2895600</xdr:colOff>
      <xdr:row>84</xdr:row>
      <xdr:rowOff>152400</xdr:rowOff>
    </xdr:to>
    <xdr:sp macro="" textlink="">
      <xdr:nvSpPr>
        <xdr:cNvPr id="1198" name="Text Box 1"/>
        <xdr:cNvSpPr txBox="1">
          <a:spLocks noChangeArrowheads="1"/>
        </xdr:cNvSpPr>
      </xdr:nvSpPr>
      <xdr:spPr bwMode="auto">
        <a:xfrm>
          <a:off x="3924300" y="87410925"/>
          <a:ext cx="165735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115</xdr:row>
      <xdr:rowOff>0</xdr:rowOff>
    </xdr:from>
    <xdr:to>
      <xdr:col>1</xdr:col>
      <xdr:colOff>2895600</xdr:colOff>
      <xdr:row>116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762125" y="25974675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0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1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3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4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76200</xdr:colOff>
      <xdr:row>116</xdr:row>
      <xdr:rowOff>0</xdr:rowOff>
    </xdr:to>
    <xdr:sp macro="" textlink="">
      <xdr:nvSpPr>
        <xdr:cNvPr id="1205" name="Text Box 1"/>
        <xdr:cNvSpPr txBox="1">
          <a:spLocks noChangeArrowheads="1"/>
        </xdr:cNvSpPr>
      </xdr:nvSpPr>
      <xdr:spPr bwMode="auto">
        <a:xfrm>
          <a:off x="5686425" y="87410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6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7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695325</xdr:colOff>
      <xdr:row>24</xdr:row>
      <xdr:rowOff>0</xdr:rowOff>
    </xdr:to>
    <xdr:sp macro="" textlink="">
      <xdr:nvSpPr>
        <xdr:cNvPr id="1208" name="Text Box 1"/>
        <xdr:cNvSpPr txBox="1">
          <a:spLocks noChangeArrowheads="1"/>
        </xdr:cNvSpPr>
      </xdr:nvSpPr>
      <xdr:spPr bwMode="auto">
        <a:xfrm>
          <a:off x="7324725" y="33432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</xdr:row>
      <xdr:rowOff>0</xdr:rowOff>
    </xdr:from>
    <xdr:to>
      <xdr:col>1</xdr:col>
      <xdr:colOff>57150</xdr:colOff>
      <xdr:row>13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12</xdr:row>
      <xdr:rowOff>0</xdr:rowOff>
    </xdr:from>
    <xdr:to>
      <xdr:col>1</xdr:col>
      <xdr:colOff>76200</xdr:colOff>
      <xdr:row>13</xdr:row>
      <xdr:rowOff>0</xdr:rowOff>
    </xdr:to>
    <xdr:sp macro="" textlink="">
      <xdr:nvSpPr>
        <xdr:cNvPr id="1210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11</xdr:row>
      <xdr:rowOff>190500</xdr:rowOff>
    </xdr:to>
    <xdr:sp macro="" textlink="">
      <xdr:nvSpPr>
        <xdr:cNvPr id="121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</xdr:row>
      <xdr:rowOff>0</xdr:rowOff>
    </xdr:from>
    <xdr:to>
      <xdr:col>1</xdr:col>
      <xdr:colOff>57150</xdr:colOff>
      <xdr:row>13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12</xdr:row>
      <xdr:rowOff>0</xdr:rowOff>
    </xdr:from>
    <xdr:to>
      <xdr:col>1</xdr:col>
      <xdr:colOff>76200</xdr:colOff>
      <xdr:row>13</xdr:row>
      <xdr:rowOff>0</xdr:rowOff>
    </xdr:to>
    <xdr:sp macro="" textlink="">
      <xdr:nvSpPr>
        <xdr:cNvPr id="1213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11</xdr:row>
      <xdr:rowOff>190500</xdr:rowOff>
    </xdr:to>
    <xdr:sp macro="" textlink="">
      <xdr:nvSpPr>
        <xdr:cNvPr id="1214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</xdr:row>
      <xdr:rowOff>0</xdr:rowOff>
    </xdr:from>
    <xdr:to>
      <xdr:col>1</xdr:col>
      <xdr:colOff>57150</xdr:colOff>
      <xdr:row>13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11</xdr:row>
      <xdr:rowOff>190500</xdr:rowOff>
    </xdr:to>
    <xdr:sp macro="" textlink="">
      <xdr:nvSpPr>
        <xdr:cNvPr id="1216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219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41</xdr:row>
      <xdr:rowOff>0</xdr:rowOff>
    </xdr:from>
    <xdr:to>
      <xdr:col>1</xdr:col>
      <xdr:colOff>66675</xdr:colOff>
      <xdr:row>42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41</xdr:row>
      <xdr:rowOff>0</xdr:rowOff>
    </xdr:from>
    <xdr:to>
      <xdr:col>1</xdr:col>
      <xdr:colOff>76200</xdr:colOff>
      <xdr:row>42</xdr:row>
      <xdr:rowOff>0</xdr:rowOff>
    </xdr:to>
    <xdr:sp macro="" textlink="">
      <xdr:nvSpPr>
        <xdr:cNvPr id="1221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695325</xdr:colOff>
      <xdr:row>15</xdr:row>
      <xdr:rowOff>190500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7324725" y="27432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3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695325</xdr:colOff>
      <xdr:row>41</xdr:row>
      <xdr:rowOff>0</xdr:rowOff>
    </xdr:to>
    <xdr:sp macro="" textlink="">
      <xdr:nvSpPr>
        <xdr:cNvPr id="1224" name="Text Box 1"/>
        <xdr:cNvSpPr txBox="1">
          <a:spLocks noChangeArrowheads="1"/>
        </xdr:cNvSpPr>
      </xdr:nvSpPr>
      <xdr:spPr bwMode="auto">
        <a:xfrm>
          <a:off x="7324725" y="6743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27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228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0</xdr:rowOff>
    </xdr:to>
    <xdr:sp macro="" textlink="">
      <xdr:nvSpPr>
        <xdr:cNvPr id="1230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62</xdr:row>
      <xdr:rowOff>0</xdr:rowOff>
    </xdr:from>
    <xdr:to>
      <xdr:col>1</xdr:col>
      <xdr:colOff>57150</xdr:colOff>
      <xdr:row>63</xdr:row>
      <xdr:rowOff>9525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62</xdr:row>
      <xdr:rowOff>0</xdr:rowOff>
    </xdr:from>
    <xdr:to>
      <xdr:col>1</xdr:col>
      <xdr:colOff>76200</xdr:colOff>
      <xdr:row>63</xdr:row>
      <xdr:rowOff>9525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57150</xdr:colOff>
      <xdr:row>43</xdr:row>
      <xdr:rowOff>0</xdr:rowOff>
    </xdr:from>
    <xdr:to>
      <xdr:col>1</xdr:col>
      <xdr:colOff>1590675</xdr:colOff>
      <xdr:row>45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4381500" y="7143750"/>
          <a:ext cx="1533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1533525</xdr:colOff>
      <xdr:row>20</xdr:row>
      <xdr:rowOff>0</xdr:rowOff>
    </xdr:from>
    <xdr:to>
      <xdr:col>1</xdr:col>
      <xdr:colOff>1590675</xdr:colOff>
      <xdr:row>20</xdr:row>
      <xdr:rowOff>104775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5857875" y="3143250"/>
          <a:ext cx="571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3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37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39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57150</xdr:colOff>
      <xdr:row>114</xdr:row>
      <xdr:rowOff>190500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114</xdr:row>
      <xdr:rowOff>0</xdr:rowOff>
    </xdr:from>
    <xdr:to>
      <xdr:col>1</xdr:col>
      <xdr:colOff>76200</xdr:colOff>
      <xdr:row>114</xdr:row>
      <xdr:rowOff>190500</xdr:rowOff>
    </xdr:to>
    <xdr:sp macro="" textlink="">
      <xdr:nvSpPr>
        <xdr:cNvPr id="124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695325</xdr:colOff>
      <xdr:row>114</xdr:row>
      <xdr:rowOff>0</xdr:rowOff>
    </xdr:to>
    <xdr:sp macro="" textlink="">
      <xdr:nvSpPr>
        <xdr:cNvPr id="124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695325</xdr:colOff>
      <xdr:row>14</xdr:row>
      <xdr:rowOff>0</xdr:rowOff>
    </xdr:to>
    <xdr:sp macro="" textlink="">
      <xdr:nvSpPr>
        <xdr:cNvPr id="1244" name="Text Box 1"/>
        <xdr:cNvSpPr txBox="1">
          <a:spLocks noChangeArrowheads="1"/>
        </xdr:cNvSpPr>
      </xdr:nvSpPr>
      <xdr:spPr bwMode="auto">
        <a:xfrm>
          <a:off x="7324725" y="25431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695325</xdr:colOff>
      <xdr:row>27</xdr:row>
      <xdr:rowOff>0</xdr:rowOff>
    </xdr:to>
    <xdr:sp macro="" textlink="">
      <xdr:nvSpPr>
        <xdr:cNvPr id="1245" name="Text Box 1"/>
        <xdr:cNvSpPr txBox="1">
          <a:spLocks noChangeArrowheads="1"/>
        </xdr:cNvSpPr>
      </xdr:nvSpPr>
      <xdr:spPr bwMode="auto">
        <a:xfrm>
          <a:off x="7324725" y="45434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46</xdr:row>
      <xdr:rowOff>0</xdr:rowOff>
    </xdr:from>
    <xdr:to>
      <xdr:col>1</xdr:col>
      <xdr:colOff>57150</xdr:colOff>
      <xdr:row>47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46</xdr:row>
      <xdr:rowOff>0</xdr:rowOff>
    </xdr:from>
    <xdr:to>
      <xdr:col>1</xdr:col>
      <xdr:colOff>76200</xdr:colOff>
      <xdr:row>47</xdr:row>
      <xdr:rowOff>0</xdr:rowOff>
    </xdr:to>
    <xdr:sp macro="" textlink="">
      <xdr:nvSpPr>
        <xdr:cNvPr id="1247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695325</xdr:colOff>
      <xdr:row>85</xdr:row>
      <xdr:rowOff>0</xdr:rowOff>
    </xdr:to>
    <xdr:sp macro="" textlink="">
      <xdr:nvSpPr>
        <xdr:cNvPr id="1248" name="Text Box 1"/>
        <xdr:cNvSpPr txBox="1">
          <a:spLocks noChangeArrowheads="1"/>
        </xdr:cNvSpPr>
      </xdr:nvSpPr>
      <xdr:spPr bwMode="auto">
        <a:xfrm>
          <a:off x="7324725" y="227457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251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695325</xdr:colOff>
      <xdr:row>45</xdr:row>
      <xdr:rowOff>0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7324725" y="71437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4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5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57150</xdr:colOff>
      <xdr:row>77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76200</xdr:colOff>
      <xdr:row>77</xdr:row>
      <xdr:rowOff>0</xdr:rowOff>
    </xdr:to>
    <xdr:sp macro="" textlink="">
      <xdr:nvSpPr>
        <xdr:cNvPr id="1257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695325</xdr:colOff>
      <xdr:row>76</xdr:row>
      <xdr:rowOff>0</xdr:rowOff>
    </xdr:to>
    <xdr:sp macro="" textlink="">
      <xdr:nvSpPr>
        <xdr:cNvPr id="1258" name="Text Box 1"/>
        <xdr:cNvSpPr txBox="1">
          <a:spLocks noChangeArrowheads="1"/>
        </xdr:cNvSpPr>
      </xdr:nvSpPr>
      <xdr:spPr bwMode="auto">
        <a:xfrm>
          <a:off x="7324725" y="117443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0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1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3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4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93</xdr:row>
      <xdr:rowOff>0</xdr:rowOff>
    </xdr:from>
    <xdr:to>
      <xdr:col>1</xdr:col>
      <xdr:colOff>57150</xdr:colOff>
      <xdr:row>94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93</xdr:row>
      <xdr:rowOff>0</xdr:rowOff>
    </xdr:from>
    <xdr:to>
      <xdr:col>1</xdr:col>
      <xdr:colOff>76200</xdr:colOff>
      <xdr:row>94</xdr:row>
      <xdr:rowOff>0</xdr:rowOff>
    </xdr:to>
    <xdr:sp macro="" textlink="">
      <xdr:nvSpPr>
        <xdr:cNvPr id="1266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695325</xdr:colOff>
      <xdr:row>93</xdr:row>
      <xdr:rowOff>0</xdr:rowOff>
    </xdr:to>
    <xdr:sp macro="" textlink="">
      <xdr:nvSpPr>
        <xdr:cNvPr id="1267" name="Text Box 1"/>
        <xdr:cNvSpPr txBox="1">
          <a:spLocks noChangeArrowheads="1"/>
        </xdr:cNvSpPr>
      </xdr:nvSpPr>
      <xdr:spPr bwMode="auto">
        <a:xfrm>
          <a:off x="7324725" y="1734502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57150</xdr:colOff>
      <xdr:row>114</xdr:row>
      <xdr:rowOff>190500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114</xdr:row>
      <xdr:rowOff>0</xdr:rowOff>
    </xdr:from>
    <xdr:to>
      <xdr:col>1</xdr:col>
      <xdr:colOff>76200</xdr:colOff>
      <xdr:row>114</xdr:row>
      <xdr:rowOff>190500</xdr:rowOff>
    </xdr:to>
    <xdr:sp macro="" textlink="">
      <xdr:nvSpPr>
        <xdr:cNvPr id="126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695325</xdr:colOff>
      <xdr:row>114</xdr:row>
      <xdr:rowOff>0</xdr:rowOff>
    </xdr:to>
    <xdr:sp macro="" textlink="">
      <xdr:nvSpPr>
        <xdr:cNvPr id="1270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57150</xdr:colOff>
      <xdr:row>114</xdr:row>
      <xdr:rowOff>190500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114</xdr:row>
      <xdr:rowOff>0</xdr:rowOff>
    </xdr:from>
    <xdr:to>
      <xdr:col>1</xdr:col>
      <xdr:colOff>76200</xdr:colOff>
      <xdr:row>114</xdr:row>
      <xdr:rowOff>190500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695325</xdr:colOff>
      <xdr:row>114</xdr:row>
      <xdr:rowOff>0</xdr:rowOff>
    </xdr:to>
    <xdr:sp macro="" textlink="">
      <xdr:nvSpPr>
        <xdr:cNvPr id="1273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57150</xdr:colOff>
      <xdr:row>114</xdr:row>
      <xdr:rowOff>190500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114</xdr:row>
      <xdr:rowOff>0</xdr:rowOff>
    </xdr:from>
    <xdr:to>
      <xdr:col>1</xdr:col>
      <xdr:colOff>76200</xdr:colOff>
      <xdr:row>114</xdr:row>
      <xdr:rowOff>190500</xdr:rowOff>
    </xdr:to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695325</xdr:colOff>
      <xdr:row>114</xdr:row>
      <xdr:rowOff>0</xdr:rowOff>
    </xdr:to>
    <xdr:sp macro="" textlink="">
      <xdr:nvSpPr>
        <xdr:cNvPr id="1276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57150</xdr:colOff>
      <xdr:row>114</xdr:row>
      <xdr:rowOff>190500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114</xdr:row>
      <xdr:rowOff>0</xdr:rowOff>
    </xdr:from>
    <xdr:to>
      <xdr:col>1</xdr:col>
      <xdr:colOff>76200</xdr:colOff>
      <xdr:row>114</xdr:row>
      <xdr:rowOff>190500</xdr:rowOff>
    </xdr:to>
    <xdr:sp macro="" textlink="">
      <xdr:nvSpPr>
        <xdr:cNvPr id="127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695325</xdr:colOff>
      <xdr:row>114</xdr:row>
      <xdr:rowOff>0</xdr:rowOff>
    </xdr:to>
    <xdr:sp macro="" textlink="">
      <xdr:nvSpPr>
        <xdr:cNvPr id="1279" name="Text Box 1"/>
        <xdr:cNvSpPr txBox="1">
          <a:spLocks noChangeArrowheads="1"/>
        </xdr:cNvSpPr>
      </xdr:nvSpPr>
      <xdr:spPr bwMode="auto">
        <a:xfrm>
          <a:off x="7324725" y="223456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8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29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11</xdr:row>
      <xdr:rowOff>190500</xdr:rowOff>
    </xdr:to>
    <xdr:sp macro="" textlink="">
      <xdr:nvSpPr>
        <xdr:cNvPr id="1301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695325</xdr:colOff>
      <xdr:row>11</xdr:row>
      <xdr:rowOff>190500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7324725" y="194310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3181350</xdr:colOff>
      <xdr:row>11</xdr:row>
      <xdr:rowOff>38100</xdr:rowOff>
    </xdr:from>
    <xdr:to>
      <xdr:col>2</xdr:col>
      <xdr:colOff>685800</xdr:colOff>
      <xdr:row>12</xdr:row>
      <xdr:rowOff>28575</xdr:rowOff>
    </xdr:to>
    <xdr:sp macro="" textlink="">
      <xdr:nvSpPr>
        <xdr:cNvPr id="1303" name="Text Box 1"/>
        <xdr:cNvSpPr txBox="1">
          <a:spLocks noChangeArrowheads="1"/>
        </xdr:cNvSpPr>
      </xdr:nvSpPr>
      <xdr:spPr bwMode="auto">
        <a:xfrm>
          <a:off x="3533775" y="3600450"/>
          <a:ext cx="695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0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190500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7324725" y="1943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695325</xdr:colOff>
      <xdr:row>30</xdr:row>
      <xdr:rowOff>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7324725" y="4743450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5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6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7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1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3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4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6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7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89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30</xdr:row>
      <xdr:rowOff>0</xdr:rowOff>
    </xdr:to>
    <xdr:sp macro="" textlink="">
      <xdr:nvSpPr>
        <xdr:cNvPr id="1390" name="Text Box 1"/>
        <xdr:cNvSpPr txBox="1">
          <a:spLocks noChangeArrowheads="1"/>
        </xdr:cNvSpPr>
      </xdr:nvSpPr>
      <xdr:spPr bwMode="auto">
        <a:xfrm>
          <a:off x="7324725" y="4743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1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4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5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6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97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39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3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4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5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6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14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7324725" y="2543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3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4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5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6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7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76200</xdr:colOff>
      <xdr:row>85</xdr:row>
      <xdr:rowOff>0</xdr:rowOff>
    </xdr:to>
    <xdr:sp macro="" textlink="">
      <xdr:nvSpPr>
        <xdr:cNvPr id="1418" name="Text Box 1"/>
        <xdr:cNvSpPr txBox="1">
          <a:spLocks noChangeArrowheads="1"/>
        </xdr:cNvSpPr>
      </xdr:nvSpPr>
      <xdr:spPr bwMode="auto">
        <a:xfrm>
          <a:off x="7324725" y="22745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1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0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1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3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24</xdr:row>
      <xdr:rowOff>0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7324725" y="33432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31</xdr:row>
      <xdr:rowOff>9525</xdr:rowOff>
    </xdr:to>
    <xdr:sp macro="" textlink="">
      <xdr:nvSpPr>
        <xdr:cNvPr id="1440" name="Text Box 1"/>
        <xdr:cNvSpPr txBox="1">
          <a:spLocks noChangeArrowheads="1"/>
        </xdr:cNvSpPr>
      </xdr:nvSpPr>
      <xdr:spPr bwMode="auto">
        <a:xfrm>
          <a:off x="7324725" y="4943475"/>
          <a:ext cx="695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7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8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49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0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31</xdr:row>
      <xdr:rowOff>9525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7324725" y="494347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695325</xdr:colOff>
      <xdr:row>30</xdr:row>
      <xdr:rowOff>190500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7324725" y="4943475"/>
          <a:ext cx="6953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5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0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1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7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190500</xdr:rowOff>
    </xdr:to>
    <xdr:sp macro="" textlink="">
      <xdr:nvSpPr>
        <xdr:cNvPr id="1469" name="Text Box 1"/>
        <xdr:cNvSpPr txBox="1">
          <a:spLocks noChangeArrowheads="1"/>
        </xdr:cNvSpPr>
      </xdr:nvSpPr>
      <xdr:spPr bwMode="auto">
        <a:xfrm>
          <a:off x="7324725" y="4943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57150</xdr:colOff>
      <xdr:row>71</xdr:row>
      <xdr:rowOff>0</xdr:rowOff>
    </xdr:to>
    <xdr:sp macro="" textlink="">
      <xdr:nvSpPr>
        <xdr:cNvPr id="1470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70</xdr:row>
      <xdr:rowOff>0</xdr:rowOff>
    </xdr:from>
    <xdr:to>
      <xdr:col>1</xdr:col>
      <xdr:colOff>76200</xdr:colOff>
      <xdr:row>71</xdr:row>
      <xdr:rowOff>0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7324725" y="27432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4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751355</xdr:colOff>
      <xdr:row>50</xdr:row>
      <xdr:rowOff>0</xdr:rowOff>
    </xdr:to>
    <xdr:sp macro="" textlink="">
      <xdr:nvSpPr>
        <xdr:cNvPr id="1476" name="Text Box 3"/>
        <xdr:cNvSpPr txBox="1">
          <a:spLocks noChangeArrowheads="1"/>
        </xdr:cNvSpPr>
      </xdr:nvSpPr>
      <xdr:spPr bwMode="auto">
        <a:xfrm>
          <a:off x="352425" y="13087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7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751355</xdr:colOff>
      <xdr:row>71</xdr:row>
      <xdr:rowOff>0</xdr:rowOff>
    </xdr:to>
    <xdr:sp macro="" textlink="">
      <xdr:nvSpPr>
        <xdr:cNvPr id="1479" name="Text Box 3"/>
        <xdr:cNvSpPr txBox="1">
          <a:spLocks noChangeArrowheads="1"/>
        </xdr:cNvSpPr>
      </xdr:nvSpPr>
      <xdr:spPr bwMode="auto">
        <a:xfrm>
          <a:off x="352425" y="1423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2152649</xdr:colOff>
      <xdr:row>78</xdr:row>
      <xdr:rowOff>0</xdr:rowOff>
    </xdr:to>
    <xdr:sp macro="" textlink="">
      <xdr:nvSpPr>
        <xdr:cNvPr id="1480" name="Text Box 1"/>
        <xdr:cNvSpPr txBox="1">
          <a:spLocks noChangeArrowheads="1"/>
        </xdr:cNvSpPr>
      </xdr:nvSpPr>
      <xdr:spPr bwMode="auto">
        <a:xfrm>
          <a:off x="352425" y="15563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1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2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4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5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751355</xdr:colOff>
      <xdr:row>78</xdr:row>
      <xdr:rowOff>0</xdr:rowOff>
    </xdr:to>
    <xdr:sp macro="" textlink="">
      <xdr:nvSpPr>
        <xdr:cNvPr id="1486" name="Text Box 3"/>
        <xdr:cNvSpPr txBox="1">
          <a:spLocks noChangeArrowheads="1"/>
        </xdr:cNvSpPr>
      </xdr:nvSpPr>
      <xdr:spPr bwMode="auto">
        <a:xfrm>
          <a:off x="352425" y="15563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745191</xdr:colOff>
      <xdr:row>77</xdr:row>
      <xdr:rowOff>133350</xdr:rowOff>
    </xdr:to>
    <xdr:sp macro="" textlink="">
      <xdr:nvSpPr>
        <xdr:cNvPr id="1487" name="Text Box 3"/>
        <xdr:cNvSpPr txBox="1">
          <a:spLocks noChangeArrowheads="1"/>
        </xdr:cNvSpPr>
      </xdr:nvSpPr>
      <xdr:spPr bwMode="auto">
        <a:xfrm>
          <a:off x="352425" y="15563850"/>
          <a:ext cx="74519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8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89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0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1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49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4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6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49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2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4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5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6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7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8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09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0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866775</xdr:colOff>
      <xdr:row>77</xdr:row>
      <xdr:rowOff>133350</xdr:rowOff>
    </xdr:to>
    <xdr:sp macro="" textlink="">
      <xdr:nvSpPr>
        <xdr:cNvPr id="1511" name="Text Box 3"/>
        <xdr:cNvSpPr txBox="1">
          <a:spLocks noChangeArrowheads="1"/>
        </xdr:cNvSpPr>
      </xdr:nvSpPr>
      <xdr:spPr bwMode="auto">
        <a:xfrm>
          <a:off x="3543300" y="15563850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2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3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4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5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16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7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1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4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5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6" name="Text Box 1"/>
        <xdr:cNvSpPr txBox="1">
          <a:spLocks noChangeArrowheads="1"/>
        </xdr:cNvSpPr>
      </xdr:nvSpPr>
      <xdr:spPr bwMode="auto">
        <a:xfrm>
          <a:off x="1771650" y="15563850"/>
          <a:ext cx="14763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77</xdr:row>
      <xdr:rowOff>0</xdr:rowOff>
    </xdr:from>
    <xdr:to>
      <xdr:col>1</xdr:col>
      <xdr:colOff>2895600</xdr:colOff>
      <xdr:row>78</xdr:row>
      <xdr:rowOff>0</xdr:rowOff>
    </xdr:to>
    <xdr:sp macro="" textlink="">
      <xdr:nvSpPr>
        <xdr:cNvPr id="1527" name="Text Box 3"/>
        <xdr:cNvSpPr txBox="1">
          <a:spLocks noChangeArrowheads="1"/>
        </xdr:cNvSpPr>
      </xdr:nvSpPr>
      <xdr:spPr bwMode="auto">
        <a:xfrm>
          <a:off x="1762125" y="15563850"/>
          <a:ext cx="1485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8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29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0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1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76200</xdr:colOff>
      <xdr:row>78</xdr:row>
      <xdr:rowOff>0</xdr:rowOff>
    </xdr:to>
    <xdr:sp macro="" textlink="">
      <xdr:nvSpPr>
        <xdr:cNvPr id="1533" name="Text Box 1"/>
        <xdr:cNvSpPr txBox="1">
          <a:spLocks noChangeArrowheads="1"/>
        </xdr:cNvSpPr>
      </xdr:nvSpPr>
      <xdr:spPr bwMode="auto">
        <a:xfrm>
          <a:off x="3543300" y="1556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38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39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0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1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3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152400</xdr:rowOff>
    </xdr:to>
    <xdr:sp macro="" textlink="">
      <xdr:nvSpPr>
        <xdr:cNvPr id="1544" name="Text Box 1"/>
        <xdr:cNvSpPr txBox="1">
          <a:spLocks noChangeArrowheads="1"/>
        </xdr:cNvSpPr>
      </xdr:nvSpPr>
      <xdr:spPr bwMode="auto">
        <a:xfrm>
          <a:off x="4419600" y="927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5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6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7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2124074</xdr:colOff>
      <xdr:row>42</xdr:row>
      <xdr:rowOff>161925</xdr:rowOff>
    </xdr:to>
    <xdr:sp macro="" textlink="">
      <xdr:nvSpPr>
        <xdr:cNvPr id="1548" name="Text Box 1"/>
        <xdr:cNvSpPr txBox="1">
          <a:spLocks noChangeArrowheads="1"/>
        </xdr:cNvSpPr>
      </xdr:nvSpPr>
      <xdr:spPr bwMode="auto">
        <a:xfrm>
          <a:off x="4419600" y="927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2152649</xdr:colOff>
      <xdr:row>42</xdr:row>
      <xdr:rowOff>161925</xdr:rowOff>
    </xdr:to>
    <xdr:sp macro="" textlink="">
      <xdr:nvSpPr>
        <xdr:cNvPr id="1549" name="Text Box 1"/>
        <xdr:cNvSpPr txBox="1">
          <a:spLocks noChangeArrowheads="1"/>
        </xdr:cNvSpPr>
      </xdr:nvSpPr>
      <xdr:spPr bwMode="auto">
        <a:xfrm>
          <a:off x="4419600" y="927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41</xdr:row>
      <xdr:rowOff>28575</xdr:rowOff>
    </xdr:from>
    <xdr:to>
      <xdr:col>1</xdr:col>
      <xdr:colOff>2133599</xdr:colOff>
      <xdr:row>42</xdr:row>
      <xdr:rowOff>180975</xdr:rowOff>
    </xdr:to>
    <xdr:sp macro="" textlink="">
      <xdr:nvSpPr>
        <xdr:cNvPr id="1550" name="Text Box 1"/>
        <xdr:cNvSpPr txBox="1">
          <a:spLocks noChangeArrowheads="1"/>
        </xdr:cNvSpPr>
      </xdr:nvSpPr>
      <xdr:spPr bwMode="auto">
        <a:xfrm>
          <a:off x="4429125" y="93059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4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5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36" name="Text Box 3"/>
        <xdr:cNvSpPr txBox="1">
          <a:spLocks noChangeArrowheads="1"/>
        </xdr:cNvSpPr>
      </xdr:nvSpPr>
      <xdr:spPr bwMode="auto">
        <a:xfrm>
          <a:off x="352425" y="8696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37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1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1409700</xdr:colOff>
      <xdr:row>44</xdr:row>
      <xdr:rowOff>0</xdr:rowOff>
    </xdr:from>
    <xdr:to>
      <xdr:col>3</xdr:col>
      <xdr:colOff>57150</xdr:colOff>
      <xdr:row>46</xdr:row>
      <xdr:rowOff>0</xdr:rowOff>
    </xdr:to>
    <xdr:sp macro="" textlink="">
      <xdr:nvSpPr>
        <xdr:cNvPr id="1552" name="Text Box 3"/>
        <xdr:cNvSpPr txBox="1">
          <a:spLocks noChangeArrowheads="1"/>
        </xdr:cNvSpPr>
      </xdr:nvSpPr>
      <xdr:spPr bwMode="auto">
        <a:xfrm>
          <a:off x="352425" y="86963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1419225</xdr:colOff>
      <xdr:row>44</xdr:row>
      <xdr:rowOff>0</xdr:rowOff>
    </xdr:from>
    <xdr:to>
      <xdr:col>3</xdr:col>
      <xdr:colOff>76200</xdr:colOff>
      <xdr:row>46</xdr:row>
      <xdr:rowOff>0</xdr:rowOff>
    </xdr:to>
    <xdr:sp macro="" textlink="">
      <xdr:nvSpPr>
        <xdr:cNvPr id="1553" name="Text Box 1"/>
        <xdr:cNvSpPr txBox="1">
          <a:spLocks noChangeArrowheads="1"/>
        </xdr:cNvSpPr>
      </xdr:nvSpPr>
      <xdr:spPr bwMode="auto">
        <a:xfrm>
          <a:off x="352425" y="86963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4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5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556" name="Text Box 3"/>
        <xdr:cNvSpPr txBox="1">
          <a:spLocks noChangeArrowheads="1"/>
        </xdr:cNvSpPr>
      </xdr:nvSpPr>
      <xdr:spPr bwMode="auto">
        <a:xfrm>
          <a:off x="4419600" y="8505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7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58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44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559" name="Text Box 3"/>
        <xdr:cNvSpPr txBox="1">
          <a:spLocks noChangeArrowheads="1"/>
        </xdr:cNvSpPr>
      </xdr:nvSpPr>
      <xdr:spPr bwMode="auto">
        <a:xfrm>
          <a:off x="4419600" y="8505825"/>
          <a:ext cx="571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44</xdr:row>
      <xdr:rowOff>0</xdr:rowOff>
    </xdr:from>
    <xdr:to>
      <xdr:col>1</xdr:col>
      <xdr:colOff>76200</xdr:colOff>
      <xdr:row>46</xdr:row>
      <xdr:rowOff>0</xdr:rowOff>
    </xdr:to>
    <xdr:sp macro="" textlink="">
      <xdr:nvSpPr>
        <xdr:cNvPr id="1560" name="Text Box 1"/>
        <xdr:cNvSpPr txBox="1">
          <a:spLocks noChangeArrowheads="1"/>
        </xdr:cNvSpPr>
      </xdr:nvSpPr>
      <xdr:spPr bwMode="auto">
        <a:xfrm>
          <a:off x="4419600" y="8505825"/>
          <a:ext cx="762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56</xdr:row>
      <xdr:rowOff>0</xdr:rowOff>
    </xdr:from>
    <xdr:to>
      <xdr:col>1</xdr:col>
      <xdr:colOff>847725</xdr:colOff>
      <xdr:row>57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466850"/>
          <a:ext cx="800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51</xdr:row>
      <xdr:rowOff>0</xdr:rowOff>
    </xdr:from>
    <xdr:to>
      <xdr:col>1</xdr:col>
      <xdr:colOff>2171699</xdr:colOff>
      <xdr:row>52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62125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51</xdr:row>
      <xdr:rowOff>0</xdr:rowOff>
    </xdr:from>
    <xdr:to>
      <xdr:col>1</xdr:col>
      <xdr:colOff>2181224</xdr:colOff>
      <xdr:row>52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771650" y="146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132</xdr:row>
      <xdr:rowOff>0</xdr:rowOff>
    </xdr:from>
    <xdr:to>
      <xdr:col>1</xdr:col>
      <xdr:colOff>2171699</xdr:colOff>
      <xdr:row>133</xdr:row>
      <xdr:rowOff>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132</xdr:row>
      <xdr:rowOff>0</xdr:rowOff>
    </xdr:from>
    <xdr:to>
      <xdr:col>1</xdr:col>
      <xdr:colOff>2181224</xdr:colOff>
      <xdr:row>133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132</xdr:row>
      <xdr:rowOff>0</xdr:rowOff>
    </xdr:from>
    <xdr:to>
      <xdr:col>1</xdr:col>
      <xdr:colOff>2171699</xdr:colOff>
      <xdr:row>133</xdr:row>
      <xdr:rowOff>0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132</xdr:row>
      <xdr:rowOff>0</xdr:rowOff>
    </xdr:from>
    <xdr:to>
      <xdr:col>1</xdr:col>
      <xdr:colOff>2181224</xdr:colOff>
      <xdr:row>133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771650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142875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2419350"/>
          <a:ext cx="75135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69</xdr:row>
      <xdr:rowOff>0</xdr:rowOff>
    </xdr:from>
    <xdr:to>
      <xdr:col>1</xdr:col>
      <xdr:colOff>2000249</xdr:colOff>
      <xdr:row>70</xdr:row>
      <xdr:rowOff>152400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590675" y="2419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132</xdr:row>
      <xdr:rowOff>0</xdr:rowOff>
    </xdr:from>
    <xdr:to>
      <xdr:col>1</xdr:col>
      <xdr:colOff>2171699</xdr:colOff>
      <xdr:row>133</xdr:row>
      <xdr:rowOff>0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1762125" y="2419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751355</xdr:colOff>
      <xdr:row>70</xdr:row>
      <xdr:rowOff>152400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2419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751355</xdr:colOff>
      <xdr:row>133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2419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2000249</xdr:colOff>
      <xdr:row>73</xdr:row>
      <xdr:rowOff>152400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590675" y="3181350"/>
          <a:ext cx="215264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2171699</xdr:colOff>
      <xdr:row>89</xdr:row>
      <xdr:rowOff>0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88</xdr:row>
      <xdr:rowOff>0</xdr:rowOff>
    </xdr:from>
    <xdr:to>
      <xdr:col>1</xdr:col>
      <xdr:colOff>2181224</xdr:colOff>
      <xdr:row>89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71650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152400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88</xdr:row>
      <xdr:rowOff>0</xdr:rowOff>
    </xdr:from>
    <xdr:to>
      <xdr:col>1</xdr:col>
      <xdr:colOff>2171699</xdr:colOff>
      <xdr:row>89</xdr:row>
      <xdr:rowOff>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1762125" y="31813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751355</xdr:colOff>
      <xdr:row>73</xdr:row>
      <xdr:rowOff>152400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52425" y="3181350"/>
          <a:ext cx="75135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764241</xdr:colOff>
      <xdr:row>73</xdr:row>
      <xdr:rowOff>161925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52425" y="3181350"/>
          <a:ext cx="764241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751355</xdr:colOff>
      <xdr:row>89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52425" y="3181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108</xdr:row>
      <xdr:rowOff>0</xdr:rowOff>
    </xdr:from>
    <xdr:to>
      <xdr:col>1</xdr:col>
      <xdr:colOff>2181224</xdr:colOff>
      <xdr:row>109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71650" y="52768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590675" y="2609850"/>
          <a:ext cx="2152649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82</xdr:row>
      <xdr:rowOff>0</xdr:rowOff>
    </xdr:from>
    <xdr:to>
      <xdr:col>1</xdr:col>
      <xdr:colOff>2171699</xdr:colOff>
      <xdr:row>83</xdr:row>
      <xdr:rowOff>19051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1762125" y="5467350"/>
          <a:ext cx="215264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81</xdr:row>
      <xdr:rowOff>123825</xdr:rowOff>
    </xdr:from>
    <xdr:to>
      <xdr:col>1</xdr:col>
      <xdr:colOff>2171699</xdr:colOff>
      <xdr:row>82</xdr:row>
      <xdr:rowOff>123824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762125" y="5400675"/>
          <a:ext cx="2152649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152401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590675" y="2609850"/>
          <a:ext cx="21240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70</xdr:row>
      <xdr:rowOff>0</xdr:rowOff>
    </xdr:from>
    <xdr:to>
      <xdr:col>1</xdr:col>
      <xdr:colOff>2000249</xdr:colOff>
      <xdr:row>71</xdr:row>
      <xdr:rowOff>161926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590675" y="2609850"/>
          <a:ext cx="2124074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751355</xdr:colOff>
      <xdr:row>14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52425" y="2800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52425" y="2990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152400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1590675" y="165735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1590675" y="1657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67</xdr:row>
      <xdr:rowOff>0</xdr:rowOff>
    </xdr:from>
    <xdr:to>
      <xdr:col>1</xdr:col>
      <xdr:colOff>2000249</xdr:colOff>
      <xdr:row>68</xdr:row>
      <xdr:rowOff>161925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1590675" y="165735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171451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171451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1590675" y="5467350"/>
          <a:ext cx="2152649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180976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15906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2000249</xdr:colOff>
      <xdr:row>83</xdr:row>
      <xdr:rowOff>171451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1590675" y="5467350"/>
          <a:ext cx="2124074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1123950</xdr:colOff>
      <xdr:row>82</xdr:row>
      <xdr:rowOff>0</xdr:rowOff>
    </xdr:from>
    <xdr:to>
      <xdr:col>1</xdr:col>
      <xdr:colOff>1885949</xdr:colOff>
      <xdr:row>83</xdr:row>
      <xdr:rowOff>180976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1476375" y="5467350"/>
          <a:ext cx="212407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69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751355</xdr:colOff>
      <xdr:row>39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52425" y="58483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71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751355</xdr:colOff>
      <xdr:row>77</xdr:row>
      <xdr:rowOff>0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352425" y="565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751355</xdr:colOff>
      <xdr:row>83</xdr:row>
      <xdr:rowOff>19051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352425" y="5467350"/>
          <a:ext cx="751355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28575</xdr:rowOff>
    </xdr:from>
    <xdr:to>
      <xdr:col>1</xdr:col>
      <xdr:colOff>730064</xdr:colOff>
      <xdr:row>70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52425" y="2447925"/>
          <a:ext cx="73006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644339</xdr:colOff>
      <xdr:row>70</xdr:row>
      <xdr:rowOff>142875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52425" y="2419350"/>
          <a:ext cx="644339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644339</xdr:colOff>
      <xdr:row>133</xdr:row>
      <xdr:rowOff>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644339</xdr:colOff>
      <xdr:row>133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644339</xdr:colOff>
      <xdr:row>133</xdr:row>
      <xdr:rowOff>0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644339</xdr:colOff>
      <xdr:row>133</xdr:row>
      <xdr:rowOff>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304800</xdr:colOff>
      <xdr:row>71</xdr:row>
      <xdr:rowOff>47625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52425" y="2419350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644339</xdr:colOff>
      <xdr:row>133</xdr:row>
      <xdr:rowOff>0</xdr:rowOff>
    </xdr:to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352425" y="2419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77</xdr:row>
      <xdr:rowOff>28575</xdr:rowOff>
    </xdr:from>
    <xdr:to>
      <xdr:col>1</xdr:col>
      <xdr:colOff>981075</xdr:colOff>
      <xdr:row>79</xdr:row>
      <xdr:rowOff>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33375" y="20669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82364</xdr:colOff>
      <xdr:row>73</xdr:row>
      <xdr:rowOff>161925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6" name="Text Box 3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644339</xdr:colOff>
      <xdr:row>89</xdr:row>
      <xdr:rowOff>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52425" y="3181350"/>
          <a:ext cx="64433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644339</xdr:colOff>
      <xdr:row>73</xdr:row>
      <xdr:rowOff>152400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52425" y="3181350"/>
          <a:ext cx="644339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649941</xdr:colOff>
      <xdr:row>83</xdr:row>
      <xdr:rowOff>171451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52425" y="5467350"/>
          <a:ext cx="649941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82364</xdr:colOff>
      <xdr:row>73</xdr:row>
      <xdr:rowOff>161925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 flipH="1">
          <a:off x="352425" y="3181350"/>
          <a:ext cx="8236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644339</xdr:colOff>
      <xdr:row>83</xdr:row>
      <xdr:rowOff>19051</xdr:rowOff>
    </xdr:to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644339</xdr:colOff>
      <xdr:row>83</xdr:row>
      <xdr:rowOff>19051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52425" y="5467350"/>
          <a:ext cx="644339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152400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152400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152400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52425" y="5848350"/>
          <a:ext cx="644339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644339</xdr:colOff>
      <xdr:row>79</xdr:row>
      <xdr:rowOff>161925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52425" y="5848350"/>
          <a:ext cx="64433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266700</xdr:colOff>
      <xdr:row>81</xdr:row>
      <xdr:rowOff>180975</xdr:rowOff>
    </xdr:from>
    <xdr:to>
      <xdr:col>1</xdr:col>
      <xdr:colOff>914400</xdr:colOff>
      <xdr:row>83</xdr:row>
      <xdr:rowOff>142875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240125"/>
          <a:ext cx="11811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381000</xdr:colOff>
      <xdr:row>81</xdr:row>
      <xdr:rowOff>114300</xdr:rowOff>
    </xdr:from>
    <xdr:to>
      <xdr:col>1</xdr:col>
      <xdr:colOff>1028700</xdr:colOff>
      <xdr:row>83</xdr:row>
      <xdr:rowOff>85725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81000" y="16173450"/>
          <a:ext cx="11811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87</xdr:row>
      <xdr:rowOff>0</xdr:rowOff>
    </xdr:from>
    <xdr:to>
      <xdr:col>1</xdr:col>
      <xdr:colOff>981075</xdr:colOff>
      <xdr:row>88</xdr:row>
      <xdr:rowOff>161926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87</xdr:row>
      <xdr:rowOff>0</xdr:rowOff>
    </xdr:from>
    <xdr:to>
      <xdr:col>1</xdr:col>
      <xdr:colOff>981075</xdr:colOff>
      <xdr:row>88</xdr:row>
      <xdr:rowOff>161926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33375" y="4324350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90</xdr:row>
      <xdr:rowOff>28575</xdr:rowOff>
    </xdr:from>
    <xdr:to>
      <xdr:col>1</xdr:col>
      <xdr:colOff>981075</xdr:colOff>
      <xdr:row>92</xdr:row>
      <xdr:rowOff>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90</xdr:row>
      <xdr:rowOff>28575</xdr:rowOff>
    </xdr:from>
    <xdr:to>
      <xdr:col>1</xdr:col>
      <xdr:colOff>981075</xdr:colOff>
      <xdr:row>92</xdr:row>
      <xdr:rowOff>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33375" y="4924425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723900</xdr:colOff>
      <xdr:row>71</xdr:row>
      <xdr:rowOff>47625</xdr:rowOff>
    </xdr:from>
    <xdr:to>
      <xdr:col>1</xdr:col>
      <xdr:colOff>1905000</xdr:colOff>
      <xdr:row>73</xdr:row>
      <xdr:rowOff>38101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1257300" y="15535275"/>
          <a:ext cx="1181100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86</xdr:row>
      <xdr:rowOff>152400</xdr:rowOff>
    </xdr:from>
    <xdr:to>
      <xdr:col>1</xdr:col>
      <xdr:colOff>933450</xdr:colOff>
      <xdr:row>88</xdr:row>
      <xdr:rowOff>114301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85750" y="4286250"/>
          <a:ext cx="733425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87</xdr:row>
      <xdr:rowOff>28575</xdr:rowOff>
    </xdr:from>
    <xdr:to>
      <xdr:col>1</xdr:col>
      <xdr:colOff>981075</xdr:colOff>
      <xdr:row>89</xdr:row>
      <xdr:rowOff>1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33375" y="4352925"/>
          <a:ext cx="73342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285750</xdr:colOff>
      <xdr:row>91</xdr:row>
      <xdr:rowOff>152400</xdr:rowOff>
    </xdr:from>
    <xdr:to>
      <xdr:col>1</xdr:col>
      <xdr:colOff>933450</xdr:colOff>
      <xdr:row>93</xdr:row>
      <xdr:rowOff>114299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85750" y="5238750"/>
          <a:ext cx="733425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92</xdr:row>
      <xdr:rowOff>28575</xdr:rowOff>
    </xdr:from>
    <xdr:to>
      <xdr:col>1</xdr:col>
      <xdr:colOff>981075</xdr:colOff>
      <xdr:row>94</xdr:row>
      <xdr:rowOff>9525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33375" y="5305425"/>
          <a:ext cx="733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36</xdr:row>
      <xdr:rowOff>0</xdr:rowOff>
    </xdr:from>
    <xdr:to>
      <xdr:col>1</xdr:col>
      <xdr:colOff>2171699</xdr:colOff>
      <xdr:row>37</xdr:row>
      <xdr:rowOff>0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1762125" y="9220200"/>
          <a:ext cx="21621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36</xdr:row>
      <xdr:rowOff>0</xdr:rowOff>
    </xdr:from>
    <xdr:to>
      <xdr:col>1</xdr:col>
      <xdr:colOff>2181224</xdr:colOff>
      <xdr:row>37</xdr:row>
      <xdr:rowOff>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1771650" y="92202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161925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161925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152400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1590675" y="90297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161925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161925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1590675" y="90297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84</xdr:row>
      <xdr:rowOff>0</xdr:rowOff>
    </xdr:from>
    <xdr:to>
      <xdr:col>1</xdr:col>
      <xdr:colOff>2000249</xdr:colOff>
      <xdr:row>85</xdr:row>
      <xdr:rowOff>161925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1590675" y="90297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1228725</xdr:colOff>
      <xdr:row>84</xdr:row>
      <xdr:rowOff>0</xdr:rowOff>
    </xdr:from>
    <xdr:to>
      <xdr:col>1</xdr:col>
      <xdr:colOff>1990724</xdr:colOff>
      <xdr:row>85</xdr:row>
      <xdr:rowOff>142875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581150" y="9029700"/>
          <a:ext cx="2124074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751355</xdr:colOff>
      <xdr:row>21</xdr:row>
      <xdr:rowOff>0</xdr:rowOff>
    </xdr:to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352425" y="90297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95</xdr:row>
      <xdr:rowOff>0</xdr:rowOff>
    </xdr:from>
    <xdr:to>
      <xdr:col>1</xdr:col>
      <xdr:colOff>981075</xdr:colOff>
      <xdr:row>96</xdr:row>
      <xdr:rowOff>161925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333375</xdr:colOff>
      <xdr:row>95</xdr:row>
      <xdr:rowOff>0</xdr:rowOff>
    </xdr:from>
    <xdr:to>
      <xdr:col>1</xdr:col>
      <xdr:colOff>981075</xdr:colOff>
      <xdr:row>96</xdr:row>
      <xdr:rowOff>161925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33375" y="9029700"/>
          <a:ext cx="7334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751355</xdr:colOff>
      <xdr:row>93</xdr:row>
      <xdr:rowOff>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352425" y="1735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352425" y="17545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751355</xdr:colOff>
      <xdr:row>62</xdr:row>
      <xdr:rowOff>0</xdr:rowOff>
    </xdr:to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352425" y="17735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751355</xdr:colOff>
      <xdr:row>86</xdr:row>
      <xdr:rowOff>0</xdr:rowOff>
    </xdr:to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352425" y="17926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751355</xdr:colOff>
      <xdr:row>92</xdr:row>
      <xdr:rowOff>0</xdr:rowOff>
    </xdr:to>
    <xdr:sp macro="" textlink="">
      <xdr:nvSpPr>
        <xdr:cNvPr id="154" name="Text Box 3"/>
        <xdr:cNvSpPr txBox="1">
          <a:spLocks noChangeArrowheads="1"/>
        </xdr:cNvSpPr>
      </xdr:nvSpPr>
      <xdr:spPr bwMode="auto">
        <a:xfrm>
          <a:off x="352425" y="18116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751355</xdr:colOff>
      <xdr:row>9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352425" y="18307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</xdr:row>
      <xdr:rowOff>66675</xdr:rowOff>
    </xdr:from>
    <xdr:to>
      <xdr:col>1</xdr:col>
      <xdr:colOff>713255</xdr:colOff>
      <xdr:row>9</xdr:row>
      <xdr:rowOff>66675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114300</xdr:rowOff>
    </xdr:from>
    <xdr:to>
      <xdr:col>3</xdr:col>
      <xdr:colOff>751355</xdr:colOff>
      <xdr:row>8</xdr:row>
      <xdr:rowOff>114300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924550" y="150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751355</xdr:colOff>
      <xdr:row>90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352425" y="18497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751355</xdr:colOff>
      <xdr:row>38</xdr:row>
      <xdr:rowOff>0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352425" y="18688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751355</xdr:colOff>
      <xdr:row>79</xdr:row>
      <xdr:rowOff>0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352425" y="18878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751355</xdr:colOff>
      <xdr:row>33</xdr:row>
      <xdr:rowOff>0</xdr:rowOff>
    </xdr:to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352425" y="190690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25</xdr:row>
      <xdr:rowOff>0</xdr:rowOff>
    </xdr:from>
    <xdr:to>
      <xdr:col>1</xdr:col>
      <xdr:colOff>2171699</xdr:colOff>
      <xdr:row>26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1762125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25</xdr:row>
      <xdr:rowOff>0</xdr:rowOff>
    </xdr:from>
    <xdr:to>
      <xdr:col>1</xdr:col>
      <xdr:colOff>2181224</xdr:colOff>
      <xdr:row>26</xdr:row>
      <xdr:rowOff>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771650" y="2682240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1590675" y="272034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1590675" y="272034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1590675" y="27203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352425" y="27393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152400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590675" y="27393900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590675" y="273939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100</xdr:row>
      <xdr:rowOff>0</xdr:rowOff>
    </xdr:from>
    <xdr:to>
      <xdr:col>1</xdr:col>
      <xdr:colOff>2000249</xdr:colOff>
      <xdr:row>101</xdr:row>
      <xdr:rowOff>161925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1590675" y="2739390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100</xdr:row>
      <xdr:rowOff>0</xdr:rowOff>
    </xdr:from>
    <xdr:to>
      <xdr:col>1</xdr:col>
      <xdr:colOff>1019174</xdr:colOff>
      <xdr:row>101</xdr:row>
      <xdr:rowOff>152400</xdr:rowOff>
    </xdr:to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819150" y="2727007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762000</xdr:colOff>
      <xdr:row>101</xdr:row>
      <xdr:rowOff>142875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52425" y="27317700"/>
          <a:ext cx="21145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52425" y="25679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751355</xdr:colOff>
      <xdr:row>64</xdr:row>
      <xdr:rowOff>0</xdr:rowOff>
    </xdr:to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352425" y="25869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52425" y="26060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751355</xdr:colOff>
      <xdr:row>119</xdr:row>
      <xdr:rowOff>0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751355</xdr:colOff>
      <xdr:row>119</xdr:row>
      <xdr:rowOff>0</xdr:rowOff>
    </xdr:to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751355</xdr:colOff>
      <xdr:row>119</xdr:row>
      <xdr:rowOff>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352425" y="26250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751355</xdr:colOff>
      <xdr:row>158</xdr:row>
      <xdr:rowOff>0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751355</xdr:colOff>
      <xdr:row>158</xdr:row>
      <xdr:rowOff>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751355</xdr:colOff>
      <xdr:row>158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751355</xdr:colOff>
      <xdr:row>158</xdr:row>
      <xdr:rowOff>0</xdr:rowOff>
    </xdr:to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352425" y="26441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169</xdr:row>
      <xdr:rowOff>152400</xdr:rowOff>
    </xdr:from>
    <xdr:to>
      <xdr:col>3</xdr:col>
      <xdr:colOff>751355</xdr:colOff>
      <xdr:row>170</xdr:row>
      <xdr:rowOff>152400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4381500" y="325945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198</xdr:row>
      <xdr:rowOff>95250</xdr:rowOff>
    </xdr:from>
    <xdr:to>
      <xdr:col>1</xdr:col>
      <xdr:colOff>217955</xdr:colOff>
      <xdr:row>199</xdr:row>
      <xdr:rowOff>95250</xdr:rowOff>
    </xdr:to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2619375" y="32727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751355</xdr:colOff>
      <xdr:row>106</xdr:row>
      <xdr:rowOff>0</xdr:rowOff>
    </xdr:to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352425" y="26631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751355</xdr:colOff>
      <xdr:row>26</xdr:row>
      <xdr:rowOff>0</xdr:rowOff>
    </xdr:to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352425" y="26822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751355</xdr:colOff>
      <xdr:row>104</xdr:row>
      <xdr:rowOff>0</xdr:rowOff>
    </xdr:to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352425" y="27012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352425" y="27203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751355</xdr:colOff>
      <xdr:row>127</xdr:row>
      <xdr:rowOff>0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751355</xdr:colOff>
      <xdr:row>127</xdr:row>
      <xdr:rowOff>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751355</xdr:colOff>
      <xdr:row>127</xdr:row>
      <xdr:rowOff>0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352425" y="277749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751355</xdr:colOff>
      <xdr:row>30</xdr:row>
      <xdr:rowOff>0</xdr:rowOff>
    </xdr:to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352425" y="279654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751355</xdr:colOff>
      <xdr:row>42</xdr:row>
      <xdr:rowOff>0</xdr:rowOff>
    </xdr:to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352425" y="34004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2333625</xdr:colOff>
      <xdr:row>38</xdr:row>
      <xdr:rowOff>0</xdr:rowOff>
    </xdr:from>
    <xdr:to>
      <xdr:col>1</xdr:col>
      <xdr:colOff>2743200</xdr:colOff>
      <xdr:row>38</xdr:row>
      <xdr:rowOff>142875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867025" y="8000999"/>
          <a:ext cx="4095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751355</xdr:colOff>
      <xdr:row>17</xdr:row>
      <xdr:rowOff>0</xdr:rowOff>
    </xdr:to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352425" y="35718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352425" y="34385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52425" y="34575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352425" y="34766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751355</xdr:colOff>
      <xdr:row>155</xdr:row>
      <xdr:rowOff>0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751355</xdr:colOff>
      <xdr:row>155</xdr:row>
      <xdr:rowOff>0</xdr:rowOff>
    </xdr:to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154</xdr:row>
      <xdr:rowOff>0</xdr:rowOff>
    </xdr:from>
    <xdr:to>
      <xdr:col>1</xdr:col>
      <xdr:colOff>751355</xdr:colOff>
      <xdr:row>155</xdr:row>
      <xdr:rowOff>0</xdr:rowOff>
    </xdr:to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352425" y="34956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352425" y="35147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751355</xdr:colOff>
      <xdr:row>122</xdr:row>
      <xdr:rowOff>0</xdr:rowOff>
    </xdr:to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751355</xdr:colOff>
      <xdr:row>122</xdr:row>
      <xdr:rowOff>0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751355</xdr:colOff>
      <xdr:row>122</xdr:row>
      <xdr:rowOff>0</xdr:rowOff>
    </xdr:to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352425" y="35337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751355</xdr:colOff>
      <xdr:row>87</xdr:row>
      <xdr:rowOff>0</xdr:rowOff>
    </xdr:to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352425" y="35528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76200</xdr:rowOff>
    </xdr:from>
    <xdr:to>
      <xdr:col>3</xdr:col>
      <xdr:colOff>751355</xdr:colOff>
      <xdr:row>10</xdr:row>
      <xdr:rowOff>76200</xdr:rowOff>
    </xdr:to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6067425" y="18478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114300</xdr:rowOff>
    </xdr:from>
    <xdr:to>
      <xdr:col>3</xdr:col>
      <xdr:colOff>751355</xdr:colOff>
      <xdr:row>9</xdr:row>
      <xdr:rowOff>114300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981700" y="169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104775</xdr:rowOff>
    </xdr:from>
    <xdr:to>
      <xdr:col>3</xdr:col>
      <xdr:colOff>163045</xdr:colOff>
      <xdr:row>10</xdr:row>
      <xdr:rowOff>28575</xdr:rowOff>
    </xdr:to>
    <xdr:sp macro="" textlink="">
      <xdr:nvSpPr>
        <xdr:cNvPr id="284" name="Text Box 3"/>
        <xdr:cNvSpPr txBox="1">
          <a:spLocks noChangeArrowheads="1"/>
        </xdr:cNvSpPr>
      </xdr:nvSpPr>
      <xdr:spPr bwMode="auto">
        <a:xfrm flipH="1">
          <a:off x="6009155" y="1876425"/>
          <a:ext cx="16304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751355</xdr:colOff>
      <xdr:row>99</xdr:row>
      <xdr:rowOff>0</xdr:rowOff>
    </xdr:to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352425" y="36099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352425" y="36290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751355</xdr:colOff>
      <xdr:row>16</xdr:row>
      <xdr:rowOff>0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352425" y="36480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751355</xdr:colOff>
      <xdr:row>140</xdr:row>
      <xdr:rowOff>0</xdr:rowOff>
    </xdr:to>
    <xdr:sp macro="" textlink="">
      <xdr:nvSpPr>
        <xdr:cNvPr id="294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751355</xdr:colOff>
      <xdr:row>140</xdr:row>
      <xdr:rowOff>0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751355</xdr:colOff>
      <xdr:row>140</xdr:row>
      <xdr:rowOff>0</xdr:rowOff>
    </xdr:to>
    <xdr:sp macro="" textlink="">
      <xdr:nvSpPr>
        <xdr:cNvPr id="296" name="Text Box 3"/>
        <xdr:cNvSpPr txBox="1">
          <a:spLocks noChangeArrowheads="1"/>
        </xdr:cNvSpPr>
      </xdr:nvSpPr>
      <xdr:spPr bwMode="auto">
        <a:xfrm>
          <a:off x="352425" y="36671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98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352425" y="36861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300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751355</xdr:colOff>
      <xdr:row>98</xdr:row>
      <xdr:rowOff>0</xdr:rowOff>
    </xdr:to>
    <xdr:sp macro="" textlink="">
      <xdr:nvSpPr>
        <xdr:cNvPr id="302" name="Text Box 3"/>
        <xdr:cNvSpPr txBox="1">
          <a:spLocks noChangeArrowheads="1"/>
        </xdr:cNvSpPr>
      </xdr:nvSpPr>
      <xdr:spPr bwMode="auto">
        <a:xfrm>
          <a:off x="352425" y="37052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304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751355</xdr:colOff>
      <xdr:row>82</xdr:row>
      <xdr:rowOff>0</xdr:rowOff>
    </xdr:to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352425" y="37242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6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08" name="Text Box 3"/>
        <xdr:cNvSpPr txBox="1">
          <a:spLocks noChangeArrowheads="1"/>
        </xdr:cNvSpPr>
      </xdr:nvSpPr>
      <xdr:spPr bwMode="auto">
        <a:xfrm>
          <a:off x="352425" y="374332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751355</xdr:colOff>
      <xdr:row>35</xdr:row>
      <xdr:rowOff>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352425" y="37623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754716</xdr:colOff>
      <xdr:row>35</xdr:row>
      <xdr:rowOff>0</xdr:rowOff>
    </xdr:to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352425" y="37623750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751355</xdr:colOff>
      <xdr:row>49</xdr:row>
      <xdr:rowOff>0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352425" y="341947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5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751355</xdr:colOff>
      <xdr:row>60</xdr:row>
      <xdr:rowOff>0</xdr:rowOff>
    </xdr:to>
    <xdr:sp macro="" textlink="">
      <xdr:nvSpPr>
        <xdr:cNvPr id="317" name="Text Box 3"/>
        <xdr:cNvSpPr txBox="1">
          <a:spLocks noChangeArrowheads="1"/>
        </xdr:cNvSpPr>
      </xdr:nvSpPr>
      <xdr:spPr bwMode="auto">
        <a:xfrm>
          <a:off x="352425" y="42329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19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751355</xdr:colOff>
      <xdr:row>41</xdr:row>
      <xdr:rowOff>0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352425" y="42519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751355</xdr:colOff>
      <xdr:row>138</xdr:row>
      <xdr:rowOff>0</xdr:rowOff>
    </xdr:to>
    <xdr:sp macro="" textlink="">
      <xdr:nvSpPr>
        <xdr:cNvPr id="321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751355</xdr:colOff>
      <xdr:row>138</xdr:row>
      <xdr:rowOff>0</xdr:rowOff>
    </xdr:to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352425" y="42710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28575</xdr:rowOff>
    </xdr:from>
    <xdr:to>
      <xdr:col>1</xdr:col>
      <xdr:colOff>751355</xdr:colOff>
      <xdr:row>138</xdr:row>
      <xdr:rowOff>28575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33400" y="32089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76200</xdr:rowOff>
    </xdr:from>
    <xdr:to>
      <xdr:col>3</xdr:col>
      <xdr:colOff>513230</xdr:colOff>
      <xdr:row>8</xdr:row>
      <xdr:rowOff>9525</xdr:rowOff>
    </xdr:to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4991100" y="1466850"/>
          <a:ext cx="51323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s-GT"/>
        </a:p>
      </xdr:txBody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328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352425" y="43091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30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352425" y="43281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751355</xdr:colOff>
      <xdr:row>136</xdr:row>
      <xdr:rowOff>0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751355</xdr:colOff>
      <xdr:row>136</xdr:row>
      <xdr:rowOff>0</xdr:rowOff>
    </xdr:to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751355</xdr:colOff>
      <xdr:row>136</xdr:row>
      <xdr:rowOff>0</xdr:rowOff>
    </xdr:to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352425" y="434721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336" name="Text Box 3"/>
        <xdr:cNvSpPr txBox="1">
          <a:spLocks noChangeArrowheads="1"/>
        </xdr:cNvSpPr>
      </xdr:nvSpPr>
      <xdr:spPr bwMode="auto">
        <a:xfrm>
          <a:off x="352425" y="436626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751355</xdr:colOff>
      <xdr:row>121</xdr:row>
      <xdr:rowOff>0</xdr:rowOff>
    </xdr:to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352425" y="4361497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751355</xdr:colOff>
      <xdr:row>120</xdr:row>
      <xdr:rowOff>180974</xdr:rowOff>
    </xdr:to>
    <xdr:sp macro="" textlink="">
      <xdr:nvSpPr>
        <xdr:cNvPr id="338" name="Text Box 3"/>
        <xdr:cNvSpPr txBox="1">
          <a:spLocks noChangeArrowheads="1"/>
        </xdr:cNvSpPr>
      </xdr:nvSpPr>
      <xdr:spPr bwMode="auto">
        <a:xfrm>
          <a:off x="352425" y="42557700"/>
          <a:ext cx="751355" cy="180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87</xdr:row>
      <xdr:rowOff>0</xdr:rowOff>
    </xdr:from>
    <xdr:to>
      <xdr:col>1</xdr:col>
      <xdr:colOff>2000249</xdr:colOff>
      <xdr:row>88</xdr:row>
      <xdr:rowOff>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1590675" y="51987450"/>
          <a:ext cx="2152649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340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751355</xdr:colOff>
      <xdr:row>84</xdr:row>
      <xdr:rowOff>0</xdr:rowOff>
    </xdr:to>
    <xdr:sp macro="" textlink="">
      <xdr:nvSpPr>
        <xdr:cNvPr id="342" name="Text Box 3"/>
        <xdr:cNvSpPr txBox="1">
          <a:spLocks noChangeArrowheads="1"/>
        </xdr:cNvSpPr>
      </xdr:nvSpPr>
      <xdr:spPr bwMode="auto">
        <a:xfrm>
          <a:off x="352425" y="5065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4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751355</xdr:colOff>
      <xdr:row>54</xdr:row>
      <xdr:rowOff>0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352425" y="5084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346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751355</xdr:colOff>
      <xdr:row>96</xdr:row>
      <xdr:rowOff>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352425" y="5103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0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751355</xdr:colOff>
      <xdr:row>28</xdr:row>
      <xdr:rowOff>0</xdr:rowOff>
    </xdr:to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352425" y="5122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751355</xdr:colOff>
      <xdr:row>132</xdr:row>
      <xdr:rowOff>0</xdr:rowOff>
    </xdr:to>
    <xdr:sp macro="" textlink="">
      <xdr:nvSpPr>
        <xdr:cNvPr id="352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751355</xdr:colOff>
      <xdr:row>132</xdr:row>
      <xdr:rowOff>0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751355</xdr:colOff>
      <xdr:row>132</xdr:row>
      <xdr:rowOff>0</xdr:rowOff>
    </xdr:to>
    <xdr:sp macro="" textlink="">
      <xdr:nvSpPr>
        <xdr:cNvPr id="354" name="Text Box 3"/>
        <xdr:cNvSpPr txBox="1">
          <a:spLocks noChangeArrowheads="1"/>
        </xdr:cNvSpPr>
      </xdr:nvSpPr>
      <xdr:spPr bwMode="auto">
        <a:xfrm>
          <a:off x="352425" y="5141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751355</xdr:colOff>
      <xdr:row>103</xdr:row>
      <xdr:rowOff>0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352425" y="51606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58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751355</xdr:colOff>
      <xdr:row>117</xdr:row>
      <xdr:rowOff>0</xdr:rowOff>
    </xdr:to>
    <xdr:sp macro="" textlink="">
      <xdr:nvSpPr>
        <xdr:cNvPr id="360" name="Text Box 3"/>
        <xdr:cNvSpPr txBox="1">
          <a:spLocks noChangeArrowheads="1"/>
        </xdr:cNvSpPr>
      </xdr:nvSpPr>
      <xdr:spPr bwMode="auto">
        <a:xfrm>
          <a:off x="352425" y="51796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751355</xdr:colOff>
      <xdr:row>88</xdr:row>
      <xdr:rowOff>0</xdr:rowOff>
    </xdr:to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751355</xdr:colOff>
      <xdr:row>88</xdr:row>
      <xdr:rowOff>0</xdr:rowOff>
    </xdr:to>
    <xdr:sp macro="" textlink="">
      <xdr:nvSpPr>
        <xdr:cNvPr id="362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751355</xdr:colOff>
      <xdr:row>88</xdr:row>
      <xdr:rowOff>0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352425" y="51987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5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751355</xdr:colOff>
      <xdr:row>45</xdr:row>
      <xdr:rowOff>0</xdr:rowOff>
    </xdr:to>
    <xdr:sp macro="" textlink="">
      <xdr:nvSpPr>
        <xdr:cNvPr id="366" name="Text Box 3"/>
        <xdr:cNvSpPr txBox="1">
          <a:spLocks noChangeArrowheads="1"/>
        </xdr:cNvSpPr>
      </xdr:nvSpPr>
      <xdr:spPr bwMode="auto">
        <a:xfrm>
          <a:off x="352425" y="52177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367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368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751355</xdr:colOff>
      <xdr:row>95</xdr:row>
      <xdr:rowOff>0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352425" y="52368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751355</xdr:colOff>
      <xdr:row>150</xdr:row>
      <xdr:rowOff>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751355</xdr:colOff>
      <xdr:row>150</xdr:row>
      <xdr:rowOff>0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751355</xdr:colOff>
      <xdr:row>150</xdr:row>
      <xdr:rowOff>0</xdr:rowOff>
    </xdr:to>
    <xdr:sp macro="" textlink="">
      <xdr:nvSpPr>
        <xdr:cNvPr id="372" name="Text Box 3"/>
        <xdr:cNvSpPr txBox="1">
          <a:spLocks noChangeArrowheads="1"/>
        </xdr:cNvSpPr>
      </xdr:nvSpPr>
      <xdr:spPr bwMode="auto">
        <a:xfrm>
          <a:off x="352425" y="52558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374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751355</xdr:colOff>
      <xdr:row>146</xdr:row>
      <xdr:rowOff>0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352425" y="52749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751355</xdr:colOff>
      <xdr:row>151</xdr:row>
      <xdr:rowOff>0</xdr:rowOff>
    </xdr:to>
    <xdr:sp macro="" textlink="">
      <xdr:nvSpPr>
        <xdr:cNvPr id="376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751355</xdr:colOff>
      <xdr:row>151</xdr:row>
      <xdr:rowOff>0</xdr:rowOff>
    </xdr:to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751355</xdr:colOff>
      <xdr:row>151</xdr:row>
      <xdr:rowOff>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352425" y="52939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0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751355</xdr:colOff>
      <xdr:row>51</xdr:row>
      <xdr:rowOff>0</xdr:rowOff>
    </xdr:to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352425" y="53130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751355</xdr:colOff>
      <xdr:row>85</xdr:row>
      <xdr:rowOff>0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352425" y="53320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5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52425" y="53511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751355</xdr:colOff>
      <xdr:row>128</xdr:row>
      <xdr:rowOff>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751355</xdr:colOff>
      <xdr:row>128</xdr:row>
      <xdr:rowOff>0</xdr:rowOff>
    </xdr:to>
    <xdr:sp macro="" textlink="">
      <xdr:nvSpPr>
        <xdr:cNvPr id="389" name="Text Box 3"/>
        <xdr:cNvSpPr txBox="1">
          <a:spLocks noChangeArrowheads="1"/>
        </xdr:cNvSpPr>
      </xdr:nvSpPr>
      <xdr:spPr bwMode="auto">
        <a:xfrm>
          <a:off x="352425" y="53701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523875</xdr:colOff>
      <xdr:row>150</xdr:row>
      <xdr:rowOff>180975</xdr:rowOff>
    </xdr:from>
    <xdr:to>
      <xdr:col>1</xdr:col>
      <xdr:colOff>741830</xdr:colOff>
      <xdr:row>151</xdr:row>
      <xdr:rowOff>180975</xdr:rowOff>
    </xdr:to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523875" y="303371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1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751355</xdr:colOff>
      <xdr:row>11</xdr:row>
      <xdr:rowOff>0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352425" y="53892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5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751355</xdr:colOff>
      <xdr:row>46</xdr:row>
      <xdr:rowOff>0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352425" y="54082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7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751355</xdr:colOff>
      <xdr:row>57</xdr:row>
      <xdr:rowOff>0</xdr:rowOff>
    </xdr:to>
    <xdr:sp macro="" textlink="">
      <xdr:nvSpPr>
        <xdr:cNvPr id="399" name="Text Box 3"/>
        <xdr:cNvSpPr txBox="1">
          <a:spLocks noChangeArrowheads="1"/>
        </xdr:cNvSpPr>
      </xdr:nvSpPr>
      <xdr:spPr bwMode="auto">
        <a:xfrm>
          <a:off x="352425" y="54273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1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751355</xdr:colOff>
      <xdr:row>59</xdr:row>
      <xdr:rowOff>0</xdr:rowOff>
    </xdr:to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352425" y="54463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751355</xdr:colOff>
      <xdr:row>137</xdr:row>
      <xdr:rowOff>0</xdr:rowOff>
    </xdr:to>
    <xdr:sp macro="" textlink="">
      <xdr:nvSpPr>
        <xdr:cNvPr id="405" name="Text Box 3"/>
        <xdr:cNvSpPr txBox="1">
          <a:spLocks noChangeArrowheads="1"/>
        </xdr:cNvSpPr>
      </xdr:nvSpPr>
      <xdr:spPr bwMode="auto">
        <a:xfrm>
          <a:off x="352425" y="54654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751355</xdr:colOff>
      <xdr:row>124</xdr:row>
      <xdr:rowOff>0</xdr:rowOff>
    </xdr:to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751355</xdr:colOff>
      <xdr:row>124</xdr:row>
      <xdr:rowOff>0</xdr:rowOff>
    </xdr:to>
    <xdr:sp macro="" textlink="">
      <xdr:nvSpPr>
        <xdr:cNvPr id="407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751355</xdr:colOff>
      <xdr:row>124</xdr:row>
      <xdr:rowOff>0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352425" y="54844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409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751355</xdr:colOff>
      <xdr:row>97</xdr:row>
      <xdr:rowOff>0</xdr:rowOff>
    </xdr:to>
    <xdr:sp macro="" textlink="">
      <xdr:nvSpPr>
        <xdr:cNvPr id="411" name="Text Box 3"/>
        <xdr:cNvSpPr txBox="1">
          <a:spLocks noChangeArrowheads="1"/>
        </xdr:cNvSpPr>
      </xdr:nvSpPr>
      <xdr:spPr bwMode="auto">
        <a:xfrm>
          <a:off x="352425" y="550354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751355</xdr:colOff>
      <xdr:row>34</xdr:row>
      <xdr:rowOff>0</xdr:rowOff>
    </xdr:to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352425" y="552259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15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352425" y="589788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17" name="Text Box 3"/>
        <xdr:cNvSpPr txBox="1">
          <a:spLocks noChangeArrowheads="1"/>
        </xdr:cNvSpPr>
      </xdr:nvSpPr>
      <xdr:spPr bwMode="auto">
        <a:xfrm>
          <a:off x="533400" y="3396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19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20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21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751355</xdr:colOff>
      <xdr:row>145</xdr:row>
      <xdr:rowOff>0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352425" y="591693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4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751355</xdr:colOff>
      <xdr:row>48</xdr:row>
      <xdr:rowOff>0</xdr:rowOff>
    </xdr:to>
    <xdr:sp macro="" textlink="">
      <xdr:nvSpPr>
        <xdr:cNvPr id="425" name="Text Box 3"/>
        <xdr:cNvSpPr txBox="1">
          <a:spLocks noChangeArrowheads="1"/>
        </xdr:cNvSpPr>
      </xdr:nvSpPr>
      <xdr:spPr bwMode="auto">
        <a:xfrm>
          <a:off x="352425" y="68256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751355</xdr:colOff>
      <xdr:row>141</xdr:row>
      <xdr:rowOff>0</xdr:rowOff>
    </xdr:to>
    <xdr:sp macro="" textlink="">
      <xdr:nvSpPr>
        <xdr:cNvPr id="426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751355</xdr:colOff>
      <xdr:row>141</xdr:row>
      <xdr:rowOff>0</xdr:rowOff>
    </xdr:to>
    <xdr:sp macro="" textlink="">
      <xdr:nvSpPr>
        <xdr:cNvPr id="427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751355</xdr:colOff>
      <xdr:row>141</xdr:row>
      <xdr:rowOff>0</xdr:rowOff>
    </xdr:to>
    <xdr:sp macro="" textlink="">
      <xdr:nvSpPr>
        <xdr:cNvPr id="428" name="Text Box 3"/>
        <xdr:cNvSpPr txBox="1">
          <a:spLocks noChangeArrowheads="1"/>
        </xdr:cNvSpPr>
      </xdr:nvSpPr>
      <xdr:spPr bwMode="auto">
        <a:xfrm>
          <a:off x="352425" y="67494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751355</xdr:colOff>
      <xdr:row>142</xdr:row>
      <xdr:rowOff>0</xdr:rowOff>
    </xdr:to>
    <xdr:sp macro="" textlink="">
      <xdr:nvSpPr>
        <xdr:cNvPr id="429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751355</xdr:colOff>
      <xdr:row>142</xdr:row>
      <xdr:rowOff>0</xdr:rowOff>
    </xdr:to>
    <xdr:sp macro="" textlink="">
      <xdr:nvSpPr>
        <xdr:cNvPr id="430" name="Text Box 3"/>
        <xdr:cNvSpPr txBox="1">
          <a:spLocks noChangeArrowheads="1"/>
        </xdr:cNvSpPr>
      </xdr:nvSpPr>
      <xdr:spPr bwMode="auto">
        <a:xfrm>
          <a:off x="352425" y="67684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1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2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751355</xdr:colOff>
      <xdr:row>18</xdr:row>
      <xdr:rowOff>0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352425" y="678751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434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751355</xdr:colOff>
      <xdr:row>113</xdr:row>
      <xdr:rowOff>0</xdr:rowOff>
    </xdr:to>
    <xdr:sp macro="" textlink="">
      <xdr:nvSpPr>
        <xdr:cNvPr id="435" name="Text Box 3"/>
        <xdr:cNvSpPr txBox="1">
          <a:spLocks noChangeArrowheads="1"/>
        </xdr:cNvSpPr>
      </xdr:nvSpPr>
      <xdr:spPr bwMode="auto">
        <a:xfrm>
          <a:off x="352425" y="68065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437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751355</xdr:colOff>
      <xdr:row>101</xdr:row>
      <xdr:rowOff>0</xdr:rowOff>
    </xdr:to>
    <xdr:sp macro="" textlink="">
      <xdr:nvSpPr>
        <xdr:cNvPr id="438" name="Text Box 3"/>
        <xdr:cNvSpPr txBox="1">
          <a:spLocks noChangeArrowheads="1"/>
        </xdr:cNvSpPr>
      </xdr:nvSpPr>
      <xdr:spPr bwMode="auto">
        <a:xfrm>
          <a:off x="352425" y="75628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439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440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751355</xdr:colOff>
      <xdr:row>20</xdr:row>
      <xdr:rowOff>0</xdr:rowOff>
    </xdr:to>
    <xdr:sp macro="" textlink="">
      <xdr:nvSpPr>
        <xdr:cNvPr id="441" name="Text Box 3"/>
        <xdr:cNvSpPr txBox="1">
          <a:spLocks noChangeArrowheads="1"/>
        </xdr:cNvSpPr>
      </xdr:nvSpPr>
      <xdr:spPr bwMode="auto">
        <a:xfrm>
          <a:off x="352425" y="75819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2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751355</xdr:colOff>
      <xdr:row>67</xdr:row>
      <xdr:rowOff>0</xdr:rowOff>
    </xdr:to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352425" y="76009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45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46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751355</xdr:colOff>
      <xdr:row>75</xdr:row>
      <xdr:rowOff>0</xdr:rowOff>
    </xdr:to>
    <xdr:sp macro="" textlink="">
      <xdr:nvSpPr>
        <xdr:cNvPr id="447" name="Text Box 3"/>
        <xdr:cNvSpPr txBox="1">
          <a:spLocks noChangeArrowheads="1"/>
        </xdr:cNvSpPr>
      </xdr:nvSpPr>
      <xdr:spPr bwMode="auto">
        <a:xfrm>
          <a:off x="352425" y="76200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48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49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50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51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52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751355</xdr:colOff>
      <xdr:row>112</xdr:row>
      <xdr:rowOff>0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352425" y="76390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4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5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6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7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8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751355</xdr:colOff>
      <xdr:row>72</xdr:row>
      <xdr:rowOff>0</xdr:rowOff>
    </xdr:to>
    <xdr:sp macro="" textlink="">
      <xdr:nvSpPr>
        <xdr:cNvPr id="459" name="Text Box 3"/>
        <xdr:cNvSpPr txBox="1">
          <a:spLocks noChangeArrowheads="1"/>
        </xdr:cNvSpPr>
      </xdr:nvSpPr>
      <xdr:spPr bwMode="auto">
        <a:xfrm>
          <a:off x="352425" y="76581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751355</xdr:colOff>
      <xdr:row>135</xdr:row>
      <xdr:rowOff>0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751355</xdr:colOff>
      <xdr:row>135</xdr:row>
      <xdr:rowOff>0</xdr:rowOff>
    </xdr:to>
    <xdr:sp macro="" textlink="">
      <xdr:nvSpPr>
        <xdr:cNvPr id="461" name="Text Box 3"/>
        <xdr:cNvSpPr txBox="1">
          <a:spLocks noChangeArrowheads="1"/>
        </xdr:cNvSpPr>
      </xdr:nvSpPr>
      <xdr:spPr bwMode="auto">
        <a:xfrm>
          <a:off x="352425" y="76771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154</xdr:row>
      <xdr:rowOff>180975</xdr:rowOff>
    </xdr:from>
    <xdr:to>
      <xdr:col>1</xdr:col>
      <xdr:colOff>754716</xdr:colOff>
      <xdr:row>155</xdr:row>
      <xdr:rowOff>180975</xdr:rowOff>
    </xdr:to>
    <xdr:sp macro="" textlink="">
      <xdr:nvSpPr>
        <xdr:cNvPr id="462" name="Text Box 3"/>
        <xdr:cNvSpPr txBox="1">
          <a:spLocks noChangeArrowheads="1"/>
        </xdr:cNvSpPr>
      </xdr:nvSpPr>
      <xdr:spPr bwMode="auto">
        <a:xfrm>
          <a:off x="352425" y="76761975"/>
          <a:ext cx="754716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751355</xdr:colOff>
      <xdr:row>152</xdr:row>
      <xdr:rowOff>0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751355</xdr:colOff>
      <xdr:row>152</xdr:row>
      <xdr:rowOff>0</xdr:rowOff>
    </xdr:to>
    <xdr:sp macro="" textlink="">
      <xdr:nvSpPr>
        <xdr:cNvPr id="464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751355</xdr:colOff>
      <xdr:row>152</xdr:row>
      <xdr:rowOff>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352425" y="769620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751355</xdr:colOff>
      <xdr:row>143</xdr:row>
      <xdr:rowOff>0</xdr:rowOff>
    </xdr:to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751355</xdr:colOff>
      <xdr:row>143</xdr:row>
      <xdr:rowOff>0</xdr:rowOff>
    </xdr:to>
    <xdr:sp macro="" textlink="">
      <xdr:nvSpPr>
        <xdr:cNvPr id="467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751355</xdr:colOff>
      <xdr:row>143</xdr:row>
      <xdr:rowOff>0</xdr:rowOff>
    </xdr:to>
    <xdr:sp macro="" textlink="">
      <xdr:nvSpPr>
        <xdr:cNvPr id="468" name="Text Box 3"/>
        <xdr:cNvSpPr txBox="1">
          <a:spLocks noChangeArrowheads="1"/>
        </xdr:cNvSpPr>
      </xdr:nvSpPr>
      <xdr:spPr bwMode="auto">
        <a:xfrm>
          <a:off x="352425" y="77152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56</xdr:row>
      <xdr:rowOff>0</xdr:rowOff>
    </xdr:from>
    <xdr:to>
      <xdr:col>1</xdr:col>
      <xdr:colOff>590550</xdr:colOff>
      <xdr:row>57</xdr:row>
      <xdr:rowOff>152400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1590675" y="19431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2590800</xdr:colOff>
      <xdr:row>58</xdr:row>
      <xdr:rowOff>123825</xdr:rowOff>
    </xdr:from>
    <xdr:to>
      <xdr:col>2</xdr:col>
      <xdr:colOff>466725</xdr:colOff>
      <xdr:row>58</xdr:row>
      <xdr:rowOff>171450</xdr:rowOff>
    </xdr:to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124200" y="12563475"/>
          <a:ext cx="866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47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771525</xdr:colOff>
      <xdr:row>57</xdr:row>
      <xdr:rowOff>0</xdr:rowOff>
    </xdr:to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1771650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152400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1590675" y="27432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61</xdr:row>
      <xdr:rowOff>0</xdr:rowOff>
    </xdr:from>
    <xdr:to>
      <xdr:col>1</xdr:col>
      <xdr:colOff>590550</xdr:colOff>
      <xdr:row>62</xdr:row>
      <xdr:rowOff>161925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1590675" y="27432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4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771525</xdr:colOff>
      <xdr:row>62</xdr:row>
      <xdr:rowOff>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71650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771525</xdr:colOff>
      <xdr:row>68</xdr:row>
      <xdr:rowOff>0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1771650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61</xdr:row>
      <xdr:rowOff>0</xdr:rowOff>
    </xdr:from>
    <xdr:to>
      <xdr:col>1</xdr:col>
      <xdr:colOff>914400</xdr:colOff>
      <xdr:row>62</xdr:row>
      <xdr:rowOff>161925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1905000" y="4143375"/>
          <a:ext cx="8763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49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561975</xdr:colOff>
      <xdr:row>74</xdr:row>
      <xdr:rowOff>0</xdr:rowOff>
    </xdr:from>
    <xdr:to>
      <xdr:col>1</xdr:col>
      <xdr:colOff>57150</xdr:colOff>
      <xdr:row>75</xdr:row>
      <xdr:rowOff>0</xdr:rowOff>
    </xdr:to>
    <xdr:sp macro="" textlink="">
      <xdr:nvSpPr>
        <xdr:cNvPr id="495" name="Text Box 3"/>
        <xdr:cNvSpPr txBox="1">
          <a:spLocks noChangeArrowheads="1"/>
        </xdr:cNvSpPr>
      </xdr:nvSpPr>
      <xdr:spPr bwMode="auto">
        <a:xfrm>
          <a:off x="914400" y="5343525"/>
          <a:ext cx="10096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161925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76</xdr:row>
      <xdr:rowOff>0</xdr:rowOff>
    </xdr:from>
    <xdr:to>
      <xdr:col>1</xdr:col>
      <xdr:colOff>590550</xdr:colOff>
      <xdr:row>77</xdr:row>
      <xdr:rowOff>0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498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771525</xdr:colOff>
      <xdr:row>77</xdr:row>
      <xdr:rowOff>0</xdr:rowOff>
    </xdr:to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76</xdr:row>
      <xdr:rowOff>0</xdr:rowOff>
    </xdr:from>
    <xdr:to>
      <xdr:col>1</xdr:col>
      <xdr:colOff>590550</xdr:colOff>
      <xdr:row>77</xdr:row>
      <xdr:rowOff>0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159067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501" name="Text Box 3"/>
        <xdr:cNvSpPr txBox="1">
          <a:spLocks noChangeArrowheads="1"/>
        </xdr:cNvSpPr>
      </xdr:nvSpPr>
      <xdr:spPr bwMode="auto">
        <a:xfrm>
          <a:off x="1762125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771525</xdr:colOff>
      <xdr:row>77</xdr:row>
      <xdr:rowOff>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71650" y="5943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105</xdr:row>
      <xdr:rowOff>0</xdr:rowOff>
    </xdr:from>
    <xdr:to>
      <xdr:col>1</xdr:col>
      <xdr:colOff>590550</xdr:colOff>
      <xdr:row>106</xdr:row>
      <xdr:rowOff>161925</xdr:rowOff>
    </xdr:to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105</xdr:row>
      <xdr:rowOff>0</xdr:rowOff>
    </xdr:from>
    <xdr:to>
      <xdr:col>1</xdr:col>
      <xdr:colOff>762000</xdr:colOff>
      <xdr:row>106</xdr:row>
      <xdr:rowOff>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105</xdr:row>
      <xdr:rowOff>0</xdr:rowOff>
    </xdr:from>
    <xdr:to>
      <xdr:col>1</xdr:col>
      <xdr:colOff>771525</xdr:colOff>
      <xdr:row>106</xdr:row>
      <xdr:rowOff>0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6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7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63</xdr:row>
      <xdr:rowOff>0</xdr:rowOff>
    </xdr:from>
    <xdr:to>
      <xdr:col>1</xdr:col>
      <xdr:colOff>762000</xdr:colOff>
      <xdr:row>64</xdr:row>
      <xdr:rowOff>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33432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57</xdr:row>
      <xdr:rowOff>0</xdr:rowOff>
    </xdr:from>
    <xdr:to>
      <xdr:col>1</xdr:col>
      <xdr:colOff>762000</xdr:colOff>
      <xdr:row>58</xdr:row>
      <xdr:rowOff>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5" y="2143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72</xdr:row>
      <xdr:rowOff>0</xdr:rowOff>
    </xdr:from>
    <xdr:to>
      <xdr:col>1</xdr:col>
      <xdr:colOff>114300</xdr:colOff>
      <xdr:row>73</xdr:row>
      <xdr:rowOff>0</xdr:rowOff>
    </xdr:to>
    <xdr:sp macro="" textlink="">
      <xdr:nvSpPr>
        <xdr:cNvPr id="511" name="Text Box 3"/>
        <xdr:cNvSpPr txBox="1">
          <a:spLocks noChangeArrowheads="1"/>
        </xdr:cNvSpPr>
      </xdr:nvSpPr>
      <xdr:spPr bwMode="auto">
        <a:xfrm>
          <a:off x="1028700" y="4943475"/>
          <a:ext cx="952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105</xdr:row>
      <xdr:rowOff>0</xdr:rowOff>
    </xdr:from>
    <xdr:to>
      <xdr:col>1</xdr:col>
      <xdr:colOff>590550</xdr:colOff>
      <xdr:row>106</xdr:row>
      <xdr:rowOff>161925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105</xdr:row>
      <xdr:rowOff>0</xdr:rowOff>
    </xdr:from>
    <xdr:to>
      <xdr:col>1</xdr:col>
      <xdr:colOff>762000</xdr:colOff>
      <xdr:row>106</xdr:row>
      <xdr:rowOff>0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1762125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105</xdr:row>
      <xdr:rowOff>0</xdr:rowOff>
    </xdr:from>
    <xdr:to>
      <xdr:col>1</xdr:col>
      <xdr:colOff>771525</xdr:colOff>
      <xdr:row>106</xdr:row>
      <xdr:rowOff>0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1771650" y="11944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5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6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65</xdr:row>
      <xdr:rowOff>0</xdr:rowOff>
    </xdr:from>
    <xdr:to>
      <xdr:col>1</xdr:col>
      <xdr:colOff>762000</xdr:colOff>
      <xdr:row>66</xdr:row>
      <xdr:rowOff>0</xdr:rowOff>
    </xdr:to>
    <xdr:sp macro="" textlink="">
      <xdr:nvSpPr>
        <xdr:cNvPr id="517" name="Text Box 3"/>
        <xdr:cNvSpPr txBox="1">
          <a:spLocks noChangeArrowheads="1"/>
        </xdr:cNvSpPr>
      </xdr:nvSpPr>
      <xdr:spPr bwMode="auto">
        <a:xfrm>
          <a:off x="1762125" y="39433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18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19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20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21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22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111</xdr:row>
      <xdr:rowOff>0</xdr:rowOff>
    </xdr:from>
    <xdr:to>
      <xdr:col>1</xdr:col>
      <xdr:colOff>762000</xdr:colOff>
      <xdr:row>112</xdr:row>
      <xdr:rowOff>0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1762125" y="13144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112</xdr:row>
      <xdr:rowOff>0</xdr:rowOff>
    </xdr:from>
    <xdr:to>
      <xdr:col>1</xdr:col>
      <xdr:colOff>762000</xdr:colOff>
      <xdr:row>113</xdr:row>
      <xdr:rowOff>0</xdr:rowOff>
    </xdr:to>
    <xdr:sp macro="" textlink="">
      <xdr:nvSpPr>
        <xdr:cNvPr id="524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112</xdr:row>
      <xdr:rowOff>0</xdr:rowOff>
    </xdr:from>
    <xdr:to>
      <xdr:col>1</xdr:col>
      <xdr:colOff>762000</xdr:colOff>
      <xdr:row>113</xdr:row>
      <xdr:rowOff>0</xdr:rowOff>
    </xdr:to>
    <xdr:sp macro="" textlink="">
      <xdr:nvSpPr>
        <xdr:cNvPr id="525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112</xdr:row>
      <xdr:rowOff>0</xdr:rowOff>
    </xdr:from>
    <xdr:to>
      <xdr:col>1</xdr:col>
      <xdr:colOff>762000</xdr:colOff>
      <xdr:row>113</xdr:row>
      <xdr:rowOff>0</xdr:rowOff>
    </xdr:to>
    <xdr:sp macro="" textlink="">
      <xdr:nvSpPr>
        <xdr:cNvPr id="526" name="Text Box 3"/>
        <xdr:cNvSpPr txBox="1">
          <a:spLocks noChangeArrowheads="1"/>
        </xdr:cNvSpPr>
      </xdr:nvSpPr>
      <xdr:spPr bwMode="auto">
        <a:xfrm>
          <a:off x="1762125" y="13344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27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28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29" name="Text Box 3"/>
        <xdr:cNvSpPr txBox="1">
          <a:spLocks noChangeArrowheads="1"/>
        </xdr:cNvSpPr>
      </xdr:nvSpPr>
      <xdr:spPr bwMode="auto">
        <a:xfrm>
          <a:off x="1762125" y="13544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30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113</xdr:row>
      <xdr:rowOff>0</xdr:rowOff>
    </xdr:from>
    <xdr:to>
      <xdr:col>1</xdr:col>
      <xdr:colOff>762000</xdr:colOff>
      <xdr:row>114</xdr:row>
      <xdr:rowOff>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5" y="13744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4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5" name="Text Box 3"/>
        <xdr:cNvSpPr txBox="1">
          <a:spLocks noChangeArrowheads="1"/>
        </xdr:cNvSpPr>
      </xdr:nvSpPr>
      <xdr:spPr bwMode="auto">
        <a:xfrm>
          <a:off x="1762125" y="139446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7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114</xdr:row>
      <xdr:rowOff>0</xdr:rowOff>
    </xdr:from>
    <xdr:to>
      <xdr:col>1</xdr:col>
      <xdr:colOff>762000</xdr:colOff>
      <xdr:row>115</xdr:row>
      <xdr:rowOff>0</xdr:rowOff>
    </xdr:to>
    <xdr:sp macro="" textlink="">
      <xdr:nvSpPr>
        <xdr:cNvPr id="538" name="Text Box 3"/>
        <xdr:cNvSpPr txBox="1">
          <a:spLocks noChangeArrowheads="1"/>
        </xdr:cNvSpPr>
      </xdr:nvSpPr>
      <xdr:spPr bwMode="auto">
        <a:xfrm>
          <a:off x="1762125" y="141446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115</xdr:row>
      <xdr:rowOff>0</xdr:rowOff>
    </xdr:from>
    <xdr:to>
      <xdr:col>1</xdr:col>
      <xdr:colOff>762000</xdr:colOff>
      <xdr:row>116</xdr:row>
      <xdr:rowOff>0</xdr:rowOff>
    </xdr:to>
    <xdr:sp macro="" textlink="">
      <xdr:nvSpPr>
        <xdr:cNvPr id="539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115</xdr:row>
      <xdr:rowOff>0</xdr:rowOff>
    </xdr:from>
    <xdr:to>
      <xdr:col>1</xdr:col>
      <xdr:colOff>762000</xdr:colOff>
      <xdr:row>116</xdr:row>
      <xdr:rowOff>0</xdr:rowOff>
    </xdr:to>
    <xdr:sp macro="" textlink="">
      <xdr:nvSpPr>
        <xdr:cNvPr id="540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115</xdr:row>
      <xdr:rowOff>0</xdr:rowOff>
    </xdr:from>
    <xdr:to>
      <xdr:col>1</xdr:col>
      <xdr:colOff>762000</xdr:colOff>
      <xdr:row>116</xdr:row>
      <xdr:rowOff>0</xdr:rowOff>
    </xdr:to>
    <xdr:sp macro="" textlink="">
      <xdr:nvSpPr>
        <xdr:cNvPr id="541" name="Text Box 3"/>
        <xdr:cNvSpPr txBox="1">
          <a:spLocks noChangeArrowheads="1"/>
        </xdr:cNvSpPr>
      </xdr:nvSpPr>
      <xdr:spPr bwMode="auto">
        <a:xfrm>
          <a:off x="1762125" y="143446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2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4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5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6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116</xdr:row>
      <xdr:rowOff>0</xdr:rowOff>
    </xdr:from>
    <xdr:to>
      <xdr:col>1</xdr:col>
      <xdr:colOff>762000</xdr:colOff>
      <xdr:row>117</xdr:row>
      <xdr:rowOff>0</xdr:rowOff>
    </xdr:to>
    <xdr:sp macro="" textlink="">
      <xdr:nvSpPr>
        <xdr:cNvPr id="547" name="Text Box 3"/>
        <xdr:cNvSpPr txBox="1">
          <a:spLocks noChangeArrowheads="1"/>
        </xdr:cNvSpPr>
      </xdr:nvSpPr>
      <xdr:spPr bwMode="auto">
        <a:xfrm>
          <a:off x="1762125" y="145446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117</xdr:row>
      <xdr:rowOff>0</xdr:rowOff>
    </xdr:from>
    <xdr:to>
      <xdr:col>1</xdr:col>
      <xdr:colOff>762000</xdr:colOff>
      <xdr:row>118</xdr:row>
      <xdr:rowOff>0</xdr:rowOff>
    </xdr:to>
    <xdr:sp macro="" textlink="">
      <xdr:nvSpPr>
        <xdr:cNvPr id="548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117</xdr:row>
      <xdr:rowOff>0</xdr:rowOff>
    </xdr:from>
    <xdr:to>
      <xdr:col>1</xdr:col>
      <xdr:colOff>762000</xdr:colOff>
      <xdr:row>118</xdr:row>
      <xdr:rowOff>0</xdr:rowOff>
    </xdr:to>
    <xdr:sp macro="" textlink="">
      <xdr:nvSpPr>
        <xdr:cNvPr id="549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117</xdr:row>
      <xdr:rowOff>0</xdr:rowOff>
    </xdr:from>
    <xdr:to>
      <xdr:col>1</xdr:col>
      <xdr:colOff>762000</xdr:colOff>
      <xdr:row>118</xdr:row>
      <xdr:rowOff>0</xdr:rowOff>
    </xdr:to>
    <xdr:sp macro="" textlink="">
      <xdr:nvSpPr>
        <xdr:cNvPr id="550" name="Text Box 3"/>
        <xdr:cNvSpPr txBox="1">
          <a:spLocks noChangeArrowheads="1"/>
        </xdr:cNvSpPr>
      </xdr:nvSpPr>
      <xdr:spPr bwMode="auto">
        <a:xfrm>
          <a:off x="1762125" y="147447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551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552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57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58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5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2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4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56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56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56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56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657225</xdr:colOff>
      <xdr:row>57</xdr:row>
      <xdr:rowOff>0</xdr:rowOff>
    </xdr:to>
    <xdr:sp macro="" textlink="">
      <xdr:nvSpPr>
        <xdr:cNvPr id="569" name="Text Box 3"/>
        <xdr:cNvSpPr txBox="1">
          <a:spLocks noChangeArrowheads="1"/>
        </xdr:cNvSpPr>
      </xdr:nvSpPr>
      <xdr:spPr bwMode="auto">
        <a:xfrm>
          <a:off x="1762125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56</xdr:row>
      <xdr:rowOff>0</xdr:rowOff>
    </xdr:from>
    <xdr:to>
      <xdr:col>1</xdr:col>
      <xdr:colOff>666750</xdr:colOff>
      <xdr:row>57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1771650" y="19431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571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2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4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61</xdr:row>
      <xdr:rowOff>0</xdr:rowOff>
    </xdr:from>
    <xdr:to>
      <xdr:col>1</xdr:col>
      <xdr:colOff>666750</xdr:colOff>
      <xdr:row>62</xdr:row>
      <xdr:rowOff>0</xdr:rowOff>
    </xdr:to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1771650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342900</xdr:colOff>
      <xdr:row>130</xdr:row>
      <xdr:rowOff>0</xdr:rowOff>
    </xdr:from>
    <xdr:to>
      <xdr:col>1</xdr:col>
      <xdr:colOff>762000</xdr:colOff>
      <xdr:row>130</xdr:row>
      <xdr:rowOff>47625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2209800" y="2743200"/>
          <a:ext cx="4191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657225</xdr:colOff>
      <xdr:row>62</xdr:row>
      <xdr:rowOff>0</xdr:rowOff>
    </xdr:to>
    <xdr:sp macro="" textlink="">
      <xdr:nvSpPr>
        <xdr:cNvPr id="577" name="Text Box 3"/>
        <xdr:cNvSpPr txBox="1">
          <a:spLocks noChangeArrowheads="1"/>
        </xdr:cNvSpPr>
      </xdr:nvSpPr>
      <xdr:spPr bwMode="auto">
        <a:xfrm>
          <a:off x="1762125" y="27432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1866900" y="276225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657225</xdr:colOff>
      <xdr:row>68</xdr:row>
      <xdr:rowOff>0</xdr:rowOff>
    </xdr:to>
    <xdr:sp macro="" textlink="">
      <xdr:nvSpPr>
        <xdr:cNvPr id="585" name="Text Box 3"/>
        <xdr:cNvSpPr txBox="1">
          <a:spLocks noChangeArrowheads="1"/>
        </xdr:cNvSpPr>
      </xdr:nvSpPr>
      <xdr:spPr bwMode="auto">
        <a:xfrm>
          <a:off x="1762125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67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1771650" y="41433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485775</xdr:colOff>
      <xdr:row>68</xdr:row>
      <xdr:rowOff>152400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1590675" y="41433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133350</xdr:rowOff>
    </xdr:from>
    <xdr:to>
      <xdr:col>1</xdr:col>
      <xdr:colOff>762000</xdr:colOff>
      <xdr:row>65</xdr:row>
      <xdr:rowOff>133350</xdr:rowOff>
    </xdr:to>
    <xdr:sp macro="" textlink="">
      <xdr:nvSpPr>
        <xdr:cNvPr id="588" name="Text Box 3"/>
        <xdr:cNvSpPr txBox="1">
          <a:spLocks noChangeArrowheads="1"/>
        </xdr:cNvSpPr>
      </xdr:nvSpPr>
      <xdr:spPr bwMode="auto">
        <a:xfrm>
          <a:off x="1866900" y="4876800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485775</xdr:colOff>
      <xdr:row>75</xdr:row>
      <xdr:rowOff>161925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590675" y="534352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485775</xdr:colOff>
      <xdr:row>56</xdr:row>
      <xdr:rowOff>161925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1590675" y="17430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2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5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71</xdr:row>
      <xdr:rowOff>0</xdr:rowOff>
    </xdr:from>
    <xdr:to>
      <xdr:col>1</xdr:col>
      <xdr:colOff>485775</xdr:colOff>
      <xdr:row>71</xdr:row>
      <xdr:rowOff>152400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1590675" y="3943350"/>
          <a:ext cx="7620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71</xdr:row>
      <xdr:rowOff>0</xdr:rowOff>
    </xdr:from>
    <xdr:to>
      <xdr:col>1</xdr:col>
      <xdr:colOff>657225</xdr:colOff>
      <xdr:row>71</xdr:row>
      <xdr:rowOff>161925</xdr:rowOff>
    </xdr:to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5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71</xdr:row>
      <xdr:rowOff>0</xdr:rowOff>
    </xdr:from>
    <xdr:to>
      <xdr:col>1</xdr:col>
      <xdr:colOff>666750</xdr:colOff>
      <xdr:row>71</xdr:row>
      <xdr:rowOff>161925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1771650" y="3943350"/>
          <a:ext cx="762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94</xdr:row>
      <xdr:rowOff>0</xdr:rowOff>
    </xdr:from>
    <xdr:to>
      <xdr:col>1</xdr:col>
      <xdr:colOff>1162050</xdr:colOff>
      <xdr:row>95</xdr:row>
      <xdr:rowOff>38100</xdr:rowOff>
    </xdr:to>
    <xdr:sp macro="" textlink="">
      <xdr:nvSpPr>
        <xdr:cNvPr id="600" name="Text Box 3"/>
        <xdr:cNvSpPr txBox="1">
          <a:spLocks noChangeArrowheads="1"/>
        </xdr:cNvSpPr>
      </xdr:nvSpPr>
      <xdr:spPr bwMode="auto">
        <a:xfrm>
          <a:off x="2171700" y="1194435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180975</xdr:colOff>
      <xdr:row>62</xdr:row>
      <xdr:rowOff>133350</xdr:rowOff>
    </xdr:from>
    <xdr:to>
      <xdr:col>1</xdr:col>
      <xdr:colOff>1028700</xdr:colOff>
      <xdr:row>64</xdr:row>
      <xdr:rowOff>95250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2047875" y="4476750"/>
          <a:ext cx="847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142875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771525</xdr:colOff>
      <xdr:row>75</xdr:row>
      <xdr:rowOff>0</xdr:rowOff>
    </xdr:to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142875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606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771525</xdr:colOff>
      <xdr:row>75</xdr:row>
      <xdr:rowOff>0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152400</xdr:rowOff>
    </xdr:to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74</xdr:row>
      <xdr:rowOff>0</xdr:rowOff>
    </xdr:from>
    <xdr:to>
      <xdr:col>1</xdr:col>
      <xdr:colOff>762000</xdr:colOff>
      <xdr:row>75</xdr:row>
      <xdr:rowOff>0</xdr:rowOff>
    </xdr:to>
    <xdr:sp macro="" textlink="">
      <xdr:nvSpPr>
        <xdr:cNvPr id="609" name="Text Box 3"/>
        <xdr:cNvSpPr txBox="1">
          <a:spLocks noChangeArrowheads="1"/>
        </xdr:cNvSpPr>
      </xdr:nvSpPr>
      <xdr:spPr bwMode="auto">
        <a:xfrm>
          <a:off x="1762125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74</xdr:row>
      <xdr:rowOff>0</xdr:rowOff>
    </xdr:from>
    <xdr:to>
      <xdr:col>1</xdr:col>
      <xdr:colOff>771525</xdr:colOff>
      <xdr:row>75</xdr:row>
      <xdr:rowOff>0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1771650" y="53435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1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9525</xdr:colOff>
      <xdr:row>50</xdr:row>
      <xdr:rowOff>0</xdr:rowOff>
    </xdr:from>
    <xdr:to>
      <xdr:col>1</xdr:col>
      <xdr:colOff>876300</xdr:colOff>
      <xdr:row>51</xdr:row>
      <xdr:rowOff>152400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187642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62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55</xdr:row>
      <xdr:rowOff>0</xdr:rowOff>
    </xdr:from>
    <xdr:to>
      <xdr:col>1</xdr:col>
      <xdr:colOff>771525</xdr:colOff>
      <xdr:row>56</xdr:row>
      <xdr:rowOff>0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1771650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4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5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64</xdr:row>
      <xdr:rowOff>0</xdr:rowOff>
    </xdr:from>
    <xdr:to>
      <xdr:col>1</xdr:col>
      <xdr:colOff>762000</xdr:colOff>
      <xdr:row>65</xdr:row>
      <xdr:rowOff>0</xdr:rowOff>
    </xdr:to>
    <xdr:sp macro="" textlink="">
      <xdr:nvSpPr>
        <xdr:cNvPr id="626" name="Text Box 3"/>
        <xdr:cNvSpPr txBox="1">
          <a:spLocks noChangeArrowheads="1"/>
        </xdr:cNvSpPr>
      </xdr:nvSpPr>
      <xdr:spPr bwMode="auto">
        <a:xfrm>
          <a:off x="1762125" y="35433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0</xdr:rowOff>
    </xdr:from>
    <xdr:to>
      <xdr:col>1</xdr:col>
      <xdr:colOff>9525</xdr:colOff>
      <xdr:row>56</xdr:row>
      <xdr:rowOff>0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1085850" y="17430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55</xdr:row>
      <xdr:rowOff>171450</xdr:rowOff>
    </xdr:from>
    <xdr:to>
      <xdr:col>1</xdr:col>
      <xdr:colOff>9525</xdr:colOff>
      <xdr:row>56</xdr:row>
      <xdr:rowOff>161925</xdr:rowOff>
    </xdr:to>
    <xdr:sp macro="" textlink="">
      <xdr:nvSpPr>
        <xdr:cNvPr id="629" name="Text Box 3"/>
        <xdr:cNvSpPr txBox="1">
          <a:spLocks noChangeArrowheads="1"/>
        </xdr:cNvSpPr>
      </xdr:nvSpPr>
      <xdr:spPr bwMode="auto">
        <a:xfrm>
          <a:off x="1085850" y="1914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0</xdr:rowOff>
    </xdr:from>
    <xdr:to>
      <xdr:col>1</xdr:col>
      <xdr:colOff>9525</xdr:colOff>
      <xdr:row>57</xdr:row>
      <xdr:rowOff>0</xdr:rowOff>
    </xdr:to>
    <xdr:sp macro="" textlink="">
      <xdr:nvSpPr>
        <xdr:cNvPr id="630" name="Text Box 3"/>
        <xdr:cNvSpPr txBox="1">
          <a:spLocks noChangeArrowheads="1"/>
        </xdr:cNvSpPr>
      </xdr:nvSpPr>
      <xdr:spPr bwMode="auto">
        <a:xfrm>
          <a:off x="1085850" y="194310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56</xdr:row>
      <xdr:rowOff>171450</xdr:rowOff>
    </xdr:from>
    <xdr:to>
      <xdr:col>1</xdr:col>
      <xdr:colOff>9525</xdr:colOff>
      <xdr:row>57</xdr:row>
      <xdr:rowOff>161925</xdr:rowOff>
    </xdr:to>
    <xdr:sp macro="" textlink="">
      <xdr:nvSpPr>
        <xdr:cNvPr id="631" name="Text Box 3"/>
        <xdr:cNvSpPr txBox="1">
          <a:spLocks noChangeArrowheads="1"/>
        </xdr:cNvSpPr>
      </xdr:nvSpPr>
      <xdr:spPr bwMode="auto">
        <a:xfrm>
          <a:off x="1085850" y="2114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57</xdr:row>
      <xdr:rowOff>171450</xdr:rowOff>
    </xdr:from>
    <xdr:to>
      <xdr:col>1</xdr:col>
      <xdr:colOff>9525</xdr:colOff>
      <xdr:row>58</xdr:row>
      <xdr:rowOff>161925</xdr:rowOff>
    </xdr:to>
    <xdr:sp macro="" textlink="">
      <xdr:nvSpPr>
        <xdr:cNvPr id="632" name="Text Box 3"/>
        <xdr:cNvSpPr txBox="1">
          <a:spLocks noChangeArrowheads="1"/>
        </xdr:cNvSpPr>
      </xdr:nvSpPr>
      <xdr:spPr bwMode="auto">
        <a:xfrm>
          <a:off x="1085850" y="23145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2733675</xdr:colOff>
      <xdr:row>53</xdr:row>
      <xdr:rowOff>38100</xdr:rowOff>
    </xdr:from>
    <xdr:to>
      <xdr:col>1</xdr:col>
      <xdr:colOff>2743200</xdr:colOff>
      <xdr:row>54</xdr:row>
      <xdr:rowOff>38100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3267075" y="11715750"/>
          <a:ext cx="95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60</xdr:row>
      <xdr:rowOff>161925</xdr:rowOff>
    </xdr:from>
    <xdr:to>
      <xdr:col>3</xdr:col>
      <xdr:colOff>9525</xdr:colOff>
      <xdr:row>61</xdr:row>
      <xdr:rowOff>152400</xdr:rowOff>
    </xdr:to>
    <xdr:sp macro="" textlink="">
      <xdr:nvSpPr>
        <xdr:cNvPr id="634" name="Text Box 3"/>
        <xdr:cNvSpPr txBox="1">
          <a:spLocks noChangeArrowheads="1"/>
        </xdr:cNvSpPr>
      </xdr:nvSpPr>
      <xdr:spPr bwMode="auto">
        <a:xfrm>
          <a:off x="6248400" y="116490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61</xdr:row>
      <xdr:rowOff>0</xdr:rowOff>
    </xdr:from>
    <xdr:to>
      <xdr:col>1</xdr:col>
      <xdr:colOff>9525</xdr:colOff>
      <xdr:row>62</xdr:row>
      <xdr:rowOff>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085850" y="2943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74</xdr:row>
      <xdr:rowOff>0</xdr:rowOff>
    </xdr:from>
    <xdr:to>
      <xdr:col>1</xdr:col>
      <xdr:colOff>9525</xdr:colOff>
      <xdr:row>75</xdr:row>
      <xdr:rowOff>0</xdr:rowOff>
    </xdr:to>
    <xdr:sp macro="" textlink="">
      <xdr:nvSpPr>
        <xdr:cNvPr id="636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74</xdr:row>
      <xdr:rowOff>0</xdr:rowOff>
    </xdr:from>
    <xdr:to>
      <xdr:col>1</xdr:col>
      <xdr:colOff>9525</xdr:colOff>
      <xdr:row>75</xdr:row>
      <xdr:rowOff>0</xdr:rowOff>
    </xdr:to>
    <xdr:sp macro="" textlink="">
      <xdr:nvSpPr>
        <xdr:cNvPr id="637" name="Text Box 3"/>
        <xdr:cNvSpPr txBox="1">
          <a:spLocks noChangeArrowheads="1"/>
        </xdr:cNvSpPr>
      </xdr:nvSpPr>
      <xdr:spPr bwMode="auto">
        <a:xfrm>
          <a:off x="1085850" y="53435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74</xdr:row>
      <xdr:rowOff>171450</xdr:rowOff>
    </xdr:from>
    <xdr:to>
      <xdr:col>1</xdr:col>
      <xdr:colOff>9525</xdr:colOff>
      <xdr:row>75</xdr:row>
      <xdr:rowOff>161925</xdr:rowOff>
    </xdr:to>
    <xdr:sp macro="" textlink="">
      <xdr:nvSpPr>
        <xdr:cNvPr id="638" name="Text Box 3"/>
        <xdr:cNvSpPr txBox="1">
          <a:spLocks noChangeArrowheads="1"/>
        </xdr:cNvSpPr>
      </xdr:nvSpPr>
      <xdr:spPr bwMode="auto">
        <a:xfrm>
          <a:off x="1085850" y="55149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75</xdr:row>
      <xdr:rowOff>0</xdr:rowOff>
    </xdr:from>
    <xdr:to>
      <xdr:col>1</xdr:col>
      <xdr:colOff>9525</xdr:colOff>
      <xdr:row>76</xdr:row>
      <xdr:rowOff>0</xdr:rowOff>
    </xdr:to>
    <xdr:sp macro="" textlink="">
      <xdr:nvSpPr>
        <xdr:cNvPr id="639" name="Text Box 3"/>
        <xdr:cNvSpPr txBox="1">
          <a:spLocks noChangeArrowheads="1"/>
        </xdr:cNvSpPr>
      </xdr:nvSpPr>
      <xdr:spPr bwMode="auto">
        <a:xfrm>
          <a:off x="1085850" y="55435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161925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590675" y="53435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142875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142875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1590675" y="53435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74</xdr:row>
      <xdr:rowOff>0</xdr:rowOff>
    </xdr:from>
    <xdr:to>
      <xdr:col>1</xdr:col>
      <xdr:colOff>590550</xdr:colOff>
      <xdr:row>75</xdr:row>
      <xdr:rowOff>152400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1590675" y="53435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75</xdr:row>
      <xdr:rowOff>0</xdr:rowOff>
    </xdr:from>
    <xdr:to>
      <xdr:col>1</xdr:col>
      <xdr:colOff>762000</xdr:colOff>
      <xdr:row>76</xdr:row>
      <xdr:rowOff>0</xdr:rowOff>
    </xdr:to>
    <xdr:sp macro="" textlink="">
      <xdr:nvSpPr>
        <xdr:cNvPr id="644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75</xdr:row>
      <xdr:rowOff>0</xdr:rowOff>
    </xdr:from>
    <xdr:to>
      <xdr:col>1</xdr:col>
      <xdr:colOff>762000</xdr:colOff>
      <xdr:row>76</xdr:row>
      <xdr:rowOff>0</xdr:rowOff>
    </xdr:to>
    <xdr:sp macro="" textlink="">
      <xdr:nvSpPr>
        <xdr:cNvPr id="645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75</xdr:row>
      <xdr:rowOff>0</xdr:rowOff>
    </xdr:from>
    <xdr:to>
      <xdr:col>1</xdr:col>
      <xdr:colOff>762000</xdr:colOff>
      <xdr:row>76</xdr:row>
      <xdr:rowOff>0</xdr:rowOff>
    </xdr:to>
    <xdr:sp macro="" textlink="">
      <xdr:nvSpPr>
        <xdr:cNvPr id="646" name="Text Box 3"/>
        <xdr:cNvSpPr txBox="1">
          <a:spLocks noChangeArrowheads="1"/>
        </xdr:cNvSpPr>
      </xdr:nvSpPr>
      <xdr:spPr bwMode="auto">
        <a:xfrm>
          <a:off x="1762125" y="55435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47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4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4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5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51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657225</xdr:colOff>
      <xdr:row>77</xdr:row>
      <xdr:rowOff>0</xdr:rowOff>
    </xdr:to>
    <xdr:sp macro="" textlink="">
      <xdr:nvSpPr>
        <xdr:cNvPr id="654" name="Text Box 3"/>
        <xdr:cNvSpPr txBox="1">
          <a:spLocks noChangeArrowheads="1"/>
        </xdr:cNvSpPr>
      </xdr:nvSpPr>
      <xdr:spPr bwMode="auto">
        <a:xfrm>
          <a:off x="1762125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1419225</xdr:colOff>
      <xdr:row>76</xdr:row>
      <xdr:rowOff>0</xdr:rowOff>
    </xdr:from>
    <xdr:to>
      <xdr:col>1</xdr:col>
      <xdr:colOff>666750</xdr:colOff>
      <xdr:row>77</xdr:row>
      <xdr:rowOff>0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71650" y="574357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67</xdr:row>
      <xdr:rowOff>0</xdr:rowOff>
    </xdr:from>
    <xdr:to>
      <xdr:col>1</xdr:col>
      <xdr:colOff>885825</xdr:colOff>
      <xdr:row>68</xdr:row>
      <xdr:rowOff>0</xdr:rowOff>
    </xdr:to>
    <xdr:sp macro="" textlink="">
      <xdr:nvSpPr>
        <xdr:cNvPr id="656" name="Text Box 3"/>
        <xdr:cNvSpPr txBox="1">
          <a:spLocks noChangeArrowheads="1"/>
        </xdr:cNvSpPr>
      </xdr:nvSpPr>
      <xdr:spPr bwMode="auto">
        <a:xfrm>
          <a:off x="1895475" y="57435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121</xdr:row>
      <xdr:rowOff>0</xdr:rowOff>
    </xdr:from>
    <xdr:to>
      <xdr:col>1</xdr:col>
      <xdr:colOff>9525</xdr:colOff>
      <xdr:row>122</xdr:row>
      <xdr:rowOff>0</xdr:rowOff>
    </xdr:to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085850" y="1534477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121</xdr:row>
      <xdr:rowOff>171450</xdr:rowOff>
    </xdr:from>
    <xdr:to>
      <xdr:col>1</xdr:col>
      <xdr:colOff>9525</xdr:colOff>
      <xdr:row>122</xdr:row>
      <xdr:rowOff>161925</xdr:rowOff>
    </xdr:to>
    <xdr:sp macro="" textlink="">
      <xdr:nvSpPr>
        <xdr:cNvPr id="658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723900</xdr:colOff>
      <xdr:row>121</xdr:row>
      <xdr:rowOff>38100</xdr:rowOff>
    </xdr:from>
    <xdr:to>
      <xdr:col>1</xdr:col>
      <xdr:colOff>114300</xdr:colOff>
      <xdr:row>122</xdr:row>
      <xdr:rowOff>28575</xdr:rowOff>
    </xdr:to>
    <xdr:sp macro="" textlink="">
      <xdr:nvSpPr>
        <xdr:cNvPr id="659" name="Text Box 3"/>
        <xdr:cNvSpPr txBox="1">
          <a:spLocks noChangeArrowheads="1"/>
        </xdr:cNvSpPr>
      </xdr:nvSpPr>
      <xdr:spPr bwMode="auto">
        <a:xfrm>
          <a:off x="1076325" y="15382875"/>
          <a:ext cx="904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161925</xdr:rowOff>
    </xdr:to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142875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142875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152400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161925</xdr:rowOff>
    </xdr:to>
    <xdr:sp macro="" textlink="">
      <xdr:nvSpPr>
        <xdr:cNvPr id="664" name="Text Box 1"/>
        <xdr:cNvSpPr txBox="1">
          <a:spLocks noChangeArrowheads="1"/>
        </xdr:cNvSpPr>
      </xdr:nvSpPr>
      <xdr:spPr bwMode="auto">
        <a:xfrm>
          <a:off x="1590675" y="55435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142875</xdr:rowOff>
    </xdr:to>
    <xdr:sp macro="" textlink="">
      <xdr:nvSpPr>
        <xdr:cNvPr id="665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142875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1590675" y="55435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75</xdr:row>
      <xdr:rowOff>0</xdr:rowOff>
    </xdr:from>
    <xdr:to>
      <xdr:col>1</xdr:col>
      <xdr:colOff>590550</xdr:colOff>
      <xdr:row>76</xdr:row>
      <xdr:rowOff>152400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1590675" y="55435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68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69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76</xdr:row>
      <xdr:rowOff>0</xdr:rowOff>
    </xdr:from>
    <xdr:to>
      <xdr:col>1</xdr:col>
      <xdr:colOff>762000</xdr:colOff>
      <xdr:row>77</xdr:row>
      <xdr:rowOff>0</xdr:rowOff>
    </xdr:to>
    <xdr:sp macro="" textlink="">
      <xdr:nvSpPr>
        <xdr:cNvPr id="670" name="Text Box 3"/>
        <xdr:cNvSpPr txBox="1">
          <a:spLocks noChangeArrowheads="1"/>
        </xdr:cNvSpPr>
      </xdr:nvSpPr>
      <xdr:spPr bwMode="auto">
        <a:xfrm>
          <a:off x="1762125" y="57435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1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3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675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68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3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5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161925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1590675" y="41433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7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142875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1590675" y="41433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67</xdr:row>
      <xdr:rowOff>0</xdr:rowOff>
    </xdr:from>
    <xdr:to>
      <xdr:col>1</xdr:col>
      <xdr:colOff>590550</xdr:colOff>
      <xdr:row>68</xdr:row>
      <xdr:rowOff>152400</xdr:rowOff>
    </xdr:to>
    <xdr:sp macro="" textlink="">
      <xdr:nvSpPr>
        <xdr:cNvPr id="689" name="Text Box 1"/>
        <xdr:cNvSpPr txBox="1">
          <a:spLocks noChangeArrowheads="1"/>
        </xdr:cNvSpPr>
      </xdr:nvSpPr>
      <xdr:spPr bwMode="auto">
        <a:xfrm>
          <a:off x="1590675" y="41433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1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93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697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69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69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161925</xdr:rowOff>
    </xdr:to>
    <xdr:sp macro="" textlink="">
      <xdr:nvSpPr>
        <xdr:cNvPr id="701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142875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142875</xdr:rowOff>
    </xdr:to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152400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161925</xdr:rowOff>
    </xdr:to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1590675" y="51435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142875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142875</xdr:rowOff>
    </xdr:to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1590675" y="51435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73</xdr:row>
      <xdr:rowOff>0</xdr:rowOff>
    </xdr:from>
    <xdr:to>
      <xdr:col>1</xdr:col>
      <xdr:colOff>590550</xdr:colOff>
      <xdr:row>74</xdr:row>
      <xdr:rowOff>152400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1590675" y="51435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09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0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1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2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4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1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63</xdr:row>
      <xdr:rowOff>0</xdr:rowOff>
    </xdr:from>
    <xdr:to>
      <xdr:col>1</xdr:col>
      <xdr:colOff>885825</xdr:colOff>
      <xdr:row>64</xdr:row>
      <xdr:rowOff>0</xdr:rowOff>
    </xdr:to>
    <xdr:sp macro="" textlink="">
      <xdr:nvSpPr>
        <xdr:cNvPr id="716" name="Text Box 3"/>
        <xdr:cNvSpPr txBox="1">
          <a:spLocks noChangeArrowheads="1"/>
        </xdr:cNvSpPr>
      </xdr:nvSpPr>
      <xdr:spPr bwMode="auto">
        <a:xfrm>
          <a:off x="1895475" y="454342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161925</xdr:rowOff>
    </xdr:to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590675" y="43434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142875</xdr:rowOff>
    </xdr:to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1590675" y="43434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68</xdr:row>
      <xdr:rowOff>0</xdr:rowOff>
    </xdr:from>
    <xdr:to>
      <xdr:col>1</xdr:col>
      <xdr:colOff>590550</xdr:colOff>
      <xdr:row>69</xdr:row>
      <xdr:rowOff>152400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1590675" y="43434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5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6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70</xdr:row>
      <xdr:rowOff>0</xdr:rowOff>
    </xdr:from>
    <xdr:to>
      <xdr:col>1</xdr:col>
      <xdr:colOff>762000</xdr:colOff>
      <xdr:row>71</xdr:row>
      <xdr:rowOff>0</xdr:rowOff>
    </xdr:to>
    <xdr:sp macro="" textlink="">
      <xdr:nvSpPr>
        <xdr:cNvPr id="727" name="Text Box 3"/>
        <xdr:cNvSpPr txBox="1">
          <a:spLocks noChangeArrowheads="1"/>
        </xdr:cNvSpPr>
      </xdr:nvSpPr>
      <xdr:spPr bwMode="auto">
        <a:xfrm>
          <a:off x="1762125" y="45434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2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3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735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746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4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5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5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5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5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60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6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6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105</xdr:row>
      <xdr:rowOff>0</xdr:rowOff>
    </xdr:from>
    <xdr:to>
      <xdr:col>1</xdr:col>
      <xdr:colOff>885825</xdr:colOff>
      <xdr:row>106</xdr:row>
      <xdr:rowOff>0</xdr:rowOff>
    </xdr:to>
    <xdr:sp macro="" textlink="">
      <xdr:nvSpPr>
        <xdr:cNvPr id="765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161925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768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152400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161925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152400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7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8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79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0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1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2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55</xdr:row>
      <xdr:rowOff>0</xdr:rowOff>
    </xdr:from>
    <xdr:to>
      <xdr:col>1</xdr:col>
      <xdr:colOff>885825</xdr:colOff>
      <xdr:row>56</xdr:row>
      <xdr:rowOff>0</xdr:rowOff>
    </xdr:to>
    <xdr:sp macro="" textlink="">
      <xdr:nvSpPr>
        <xdr:cNvPr id="784" name="Text Box 3"/>
        <xdr:cNvSpPr txBox="1">
          <a:spLocks noChangeArrowheads="1"/>
        </xdr:cNvSpPr>
      </xdr:nvSpPr>
      <xdr:spPr bwMode="auto">
        <a:xfrm>
          <a:off x="1895475" y="27432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5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6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61</xdr:row>
      <xdr:rowOff>0</xdr:rowOff>
    </xdr:from>
    <xdr:to>
      <xdr:col>1</xdr:col>
      <xdr:colOff>762000</xdr:colOff>
      <xdr:row>62</xdr:row>
      <xdr:rowOff>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2743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8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89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0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1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2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79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51</xdr:row>
      <xdr:rowOff>0</xdr:rowOff>
    </xdr:from>
    <xdr:to>
      <xdr:col>1</xdr:col>
      <xdr:colOff>885825</xdr:colOff>
      <xdr:row>52</xdr:row>
      <xdr:rowOff>0</xdr:rowOff>
    </xdr:to>
    <xdr:sp macro="" textlink="">
      <xdr:nvSpPr>
        <xdr:cNvPr id="795" name="Text Box 3"/>
        <xdr:cNvSpPr txBox="1">
          <a:spLocks noChangeArrowheads="1"/>
        </xdr:cNvSpPr>
      </xdr:nvSpPr>
      <xdr:spPr bwMode="auto">
        <a:xfrm>
          <a:off x="1895475" y="19431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796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161925</xdr:rowOff>
    </xdr:to>
    <xdr:sp macro="" textlink="">
      <xdr:nvSpPr>
        <xdr:cNvPr id="800" name="Text Box 1"/>
        <xdr:cNvSpPr txBox="1">
          <a:spLocks noChangeArrowheads="1"/>
        </xdr:cNvSpPr>
      </xdr:nvSpPr>
      <xdr:spPr bwMode="auto">
        <a:xfrm>
          <a:off x="1590675" y="17430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142875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1590675" y="17430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55</xdr:row>
      <xdr:rowOff>0</xdr:rowOff>
    </xdr:from>
    <xdr:to>
      <xdr:col>1</xdr:col>
      <xdr:colOff>590550</xdr:colOff>
      <xdr:row>56</xdr:row>
      <xdr:rowOff>152400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1590675" y="17430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4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5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56</xdr:row>
      <xdr:rowOff>0</xdr:rowOff>
    </xdr:from>
    <xdr:to>
      <xdr:col>1</xdr:col>
      <xdr:colOff>762000</xdr:colOff>
      <xdr:row>57</xdr:row>
      <xdr:rowOff>0</xdr:rowOff>
    </xdr:to>
    <xdr:sp macro="" textlink="">
      <xdr:nvSpPr>
        <xdr:cNvPr id="806" name="Text Box 3"/>
        <xdr:cNvSpPr txBox="1">
          <a:spLocks noChangeArrowheads="1"/>
        </xdr:cNvSpPr>
      </xdr:nvSpPr>
      <xdr:spPr bwMode="auto">
        <a:xfrm>
          <a:off x="1762125" y="1943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7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8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0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1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2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50</xdr:row>
      <xdr:rowOff>0</xdr:rowOff>
    </xdr:from>
    <xdr:to>
      <xdr:col>1</xdr:col>
      <xdr:colOff>885825</xdr:colOff>
      <xdr:row>51</xdr:row>
      <xdr:rowOff>0</xdr:rowOff>
    </xdr:to>
    <xdr:sp macro="" textlink="">
      <xdr:nvSpPr>
        <xdr:cNvPr id="814" name="Text Box 3"/>
        <xdr:cNvSpPr txBox="1">
          <a:spLocks noChangeArrowheads="1"/>
        </xdr:cNvSpPr>
      </xdr:nvSpPr>
      <xdr:spPr bwMode="auto">
        <a:xfrm>
          <a:off x="1895475" y="17430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161925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1590675" y="15430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0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142875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1590675" y="15430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54</xdr:row>
      <xdr:rowOff>0</xdr:rowOff>
    </xdr:from>
    <xdr:to>
      <xdr:col>1</xdr:col>
      <xdr:colOff>590550</xdr:colOff>
      <xdr:row>55</xdr:row>
      <xdr:rowOff>152400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1590675" y="15430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55</xdr:row>
      <xdr:rowOff>0</xdr:rowOff>
    </xdr:from>
    <xdr:to>
      <xdr:col>1</xdr:col>
      <xdr:colOff>762000</xdr:colOff>
      <xdr:row>56</xdr:row>
      <xdr:rowOff>0</xdr:rowOff>
    </xdr:to>
    <xdr:sp macro="" textlink="">
      <xdr:nvSpPr>
        <xdr:cNvPr id="824" name="Text Box 3"/>
        <xdr:cNvSpPr txBox="1">
          <a:spLocks noChangeArrowheads="1"/>
        </xdr:cNvSpPr>
      </xdr:nvSpPr>
      <xdr:spPr bwMode="auto">
        <a:xfrm>
          <a:off x="1762125" y="1743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762000</xdr:colOff>
      <xdr:row>51</xdr:row>
      <xdr:rowOff>0</xdr:rowOff>
    </xdr:to>
    <xdr:sp macro="" textlink="">
      <xdr:nvSpPr>
        <xdr:cNvPr id="825" name="Text Box 3"/>
        <xdr:cNvSpPr txBox="1">
          <a:spLocks noChangeArrowheads="1"/>
        </xdr:cNvSpPr>
      </xdr:nvSpPr>
      <xdr:spPr bwMode="auto">
        <a:xfrm>
          <a:off x="533400" y="11487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6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7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8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29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0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3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61</xdr:row>
      <xdr:rowOff>0</xdr:rowOff>
    </xdr:from>
    <xdr:to>
      <xdr:col>1</xdr:col>
      <xdr:colOff>885825</xdr:colOff>
      <xdr:row>62</xdr:row>
      <xdr:rowOff>0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1895475" y="41433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6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161925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590675" y="3943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39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142875</xdr:rowOff>
    </xdr:to>
    <xdr:sp macro="" textlink="">
      <xdr:nvSpPr>
        <xdr:cNvPr id="840" name="Text Box 1"/>
        <xdr:cNvSpPr txBox="1">
          <a:spLocks noChangeArrowheads="1"/>
        </xdr:cNvSpPr>
      </xdr:nvSpPr>
      <xdr:spPr bwMode="auto">
        <a:xfrm>
          <a:off x="1590675" y="39433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65</xdr:row>
      <xdr:rowOff>0</xdr:rowOff>
    </xdr:from>
    <xdr:to>
      <xdr:col>1</xdr:col>
      <xdr:colOff>590550</xdr:colOff>
      <xdr:row>66</xdr:row>
      <xdr:rowOff>152400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1590675" y="39433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2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67</xdr:row>
      <xdr:rowOff>0</xdr:rowOff>
    </xdr:from>
    <xdr:to>
      <xdr:col>1</xdr:col>
      <xdr:colOff>762000</xdr:colOff>
      <xdr:row>68</xdr:row>
      <xdr:rowOff>0</xdr:rowOff>
    </xdr:to>
    <xdr:sp macro="" textlink="">
      <xdr:nvSpPr>
        <xdr:cNvPr id="844" name="Text Box 3"/>
        <xdr:cNvSpPr txBox="1">
          <a:spLocks noChangeArrowheads="1"/>
        </xdr:cNvSpPr>
      </xdr:nvSpPr>
      <xdr:spPr bwMode="auto">
        <a:xfrm>
          <a:off x="1762125" y="41433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45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46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47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48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49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50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5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66</xdr:row>
      <xdr:rowOff>0</xdr:rowOff>
    </xdr:from>
    <xdr:to>
      <xdr:col>1</xdr:col>
      <xdr:colOff>885825</xdr:colOff>
      <xdr:row>67</xdr:row>
      <xdr:rowOff>0</xdr:rowOff>
    </xdr:to>
    <xdr:sp macro="" textlink="">
      <xdr:nvSpPr>
        <xdr:cNvPr id="852" name="Text Box 3"/>
        <xdr:cNvSpPr txBox="1">
          <a:spLocks noChangeArrowheads="1"/>
        </xdr:cNvSpPr>
      </xdr:nvSpPr>
      <xdr:spPr bwMode="auto">
        <a:xfrm>
          <a:off x="1895475" y="5143500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53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5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161925</xdr:rowOff>
    </xdr:to>
    <xdr:sp macro="" textlink="">
      <xdr:nvSpPr>
        <xdr:cNvPr id="857" name="Text Box 1"/>
        <xdr:cNvSpPr txBox="1">
          <a:spLocks noChangeArrowheads="1"/>
        </xdr:cNvSpPr>
      </xdr:nvSpPr>
      <xdr:spPr bwMode="auto">
        <a:xfrm>
          <a:off x="1590675" y="49434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142875</xdr:rowOff>
    </xdr:to>
    <xdr:sp macro="" textlink="">
      <xdr:nvSpPr>
        <xdr:cNvPr id="859" name="Text Box 1"/>
        <xdr:cNvSpPr txBox="1">
          <a:spLocks noChangeArrowheads="1"/>
        </xdr:cNvSpPr>
      </xdr:nvSpPr>
      <xdr:spPr bwMode="auto">
        <a:xfrm>
          <a:off x="1590675" y="49434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72</xdr:row>
      <xdr:rowOff>0</xdr:rowOff>
    </xdr:from>
    <xdr:to>
      <xdr:col>1</xdr:col>
      <xdr:colOff>590550</xdr:colOff>
      <xdr:row>73</xdr:row>
      <xdr:rowOff>152400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590675" y="49434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61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73</xdr:row>
      <xdr:rowOff>0</xdr:rowOff>
    </xdr:from>
    <xdr:to>
      <xdr:col>1</xdr:col>
      <xdr:colOff>762000</xdr:colOff>
      <xdr:row>74</xdr:row>
      <xdr:rowOff>0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1762125" y="51435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6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104</xdr:row>
      <xdr:rowOff>57150</xdr:rowOff>
    </xdr:from>
    <xdr:to>
      <xdr:col>1</xdr:col>
      <xdr:colOff>885825</xdr:colOff>
      <xdr:row>105</xdr:row>
      <xdr:rowOff>95250</xdr:rowOff>
    </xdr:to>
    <xdr:sp macro="" textlink="">
      <xdr:nvSpPr>
        <xdr:cNvPr id="870" name="Text Box 3"/>
        <xdr:cNvSpPr txBox="1">
          <a:spLocks noChangeArrowheads="1"/>
        </xdr:cNvSpPr>
      </xdr:nvSpPr>
      <xdr:spPr bwMode="auto">
        <a:xfrm>
          <a:off x="1895475" y="15201900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1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2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4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6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7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105</xdr:row>
      <xdr:rowOff>0</xdr:rowOff>
    </xdr:from>
    <xdr:to>
      <xdr:col>1</xdr:col>
      <xdr:colOff>885825</xdr:colOff>
      <xdr:row>106</xdr:row>
      <xdr:rowOff>0</xdr:rowOff>
    </xdr:to>
    <xdr:sp macro="" textlink="">
      <xdr:nvSpPr>
        <xdr:cNvPr id="878" name="Text Box 3"/>
        <xdr:cNvSpPr txBox="1">
          <a:spLocks noChangeArrowheads="1"/>
        </xdr:cNvSpPr>
      </xdr:nvSpPr>
      <xdr:spPr bwMode="auto">
        <a:xfrm>
          <a:off x="1895475" y="15344775"/>
          <a:ext cx="857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161925</xdr:rowOff>
    </xdr:to>
    <xdr:sp macro="" textlink="">
      <xdr:nvSpPr>
        <xdr:cNvPr id="879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881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152400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161925</xdr:rowOff>
    </xdr:to>
    <xdr:sp macro="" textlink="">
      <xdr:nvSpPr>
        <xdr:cNvPr id="883" name="Text Box 1"/>
        <xdr:cNvSpPr txBox="1">
          <a:spLocks noChangeArrowheads="1"/>
        </xdr:cNvSpPr>
      </xdr:nvSpPr>
      <xdr:spPr bwMode="auto">
        <a:xfrm>
          <a:off x="1590675" y="151447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142875</xdr:rowOff>
    </xdr:to>
    <xdr:sp macro="" textlink="">
      <xdr:nvSpPr>
        <xdr:cNvPr id="885" name="Text Box 1"/>
        <xdr:cNvSpPr txBox="1">
          <a:spLocks noChangeArrowheads="1"/>
        </xdr:cNvSpPr>
      </xdr:nvSpPr>
      <xdr:spPr bwMode="auto">
        <a:xfrm>
          <a:off x="1590675" y="1514475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120</xdr:row>
      <xdr:rowOff>0</xdr:rowOff>
    </xdr:from>
    <xdr:to>
      <xdr:col>1</xdr:col>
      <xdr:colOff>590550</xdr:colOff>
      <xdr:row>121</xdr:row>
      <xdr:rowOff>152400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1590675" y="1514475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87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88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121</xdr:row>
      <xdr:rowOff>0</xdr:rowOff>
    </xdr:from>
    <xdr:to>
      <xdr:col>1</xdr:col>
      <xdr:colOff>762000</xdr:colOff>
      <xdr:row>122</xdr:row>
      <xdr:rowOff>0</xdr:rowOff>
    </xdr:to>
    <xdr:sp macro="" textlink="">
      <xdr:nvSpPr>
        <xdr:cNvPr id="889" name="Text Box 3"/>
        <xdr:cNvSpPr txBox="1">
          <a:spLocks noChangeArrowheads="1"/>
        </xdr:cNvSpPr>
      </xdr:nvSpPr>
      <xdr:spPr bwMode="auto">
        <a:xfrm>
          <a:off x="1762125" y="153447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120</xdr:row>
      <xdr:rowOff>0</xdr:rowOff>
    </xdr:from>
    <xdr:to>
      <xdr:col>1</xdr:col>
      <xdr:colOff>762000</xdr:colOff>
      <xdr:row>121</xdr:row>
      <xdr:rowOff>0</xdr:rowOff>
    </xdr:to>
    <xdr:sp macro="" textlink="">
      <xdr:nvSpPr>
        <xdr:cNvPr id="890" name="Text Box 3"/>
        <xdr:cNvSpPr txBox="1">
          <a:spLocks noChangeArrowheads="1"/>
        </xdr:cNvSpPr>
      </xdr:nvSpPr>
      <xdr:spPr bwMode="auto">
        <a:xfrm>
          <a:off x="1762125" y="151447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105</xdr:row>
      <xdr:rowOff>0</xdr:rowOff>
    </xdr:from>
    <xdr:to>
      <xdr:col>1</xdr:col>
      <xdr:colOff>590550</xdr:colOff>
      <xdr:row>106</xdr:row>
      <xdr:rowOff>161925</xdr:rowOff>
    </xdr:to>
    <xdr:sp macro="" textlink="">
      <xdr:nvSpPr>
        <xdr:cNvPr id="891" name="Text Box 1"/>
        <xdr:cNvSpPr txBox="1">
          <a:spLocks noChangeArrowheads="1"/>
        </xdr:cNvSpPr>
      </xdr:nvSpPr>
      <xdr:spPr bwMode="auto">
        <a:xfrm>
          <a:off x="1590675" y="1194435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123</xdr:row>
      <xdr:rowOff>0</xdr:rowOff>
    </xdr:from>
    <xdr:to>
      <xdr:col>1</xdr:col>
      <xdr:colOff>762000</xdr:colOff>
      <xdr:row>124</xdr:row>
      <xdr:rowOff>0</xdr:rowOff>
    </xdr:to>
    <xdr:sp macro="" textlink="">
      <xdr:nvSpPr>
        <xdr:cNvPr id="892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123</xdr:row>
      <xdr:rowOff>0</xdr:rowOff>
    </xdr:from>
    <xdr:to>
      <xdr:col>1</xdr:col>
      <xdr:colOff>762000</xdr:colOff>
      <xdr:row>124</xdr:row>
      <xdr:rowOff>0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1762125" y="157448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161925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152400</xdr:rowOff>
    </xdr:to>
    <xdr:sp macro="" textlink="">
      <xdr:nvSpPr>
        <xdr:cNvPr id="897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161925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89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152400</xdr:rowOff>
    </xdr:to>
    <xdr:sp macro="" textlink="">
      <xdr:nvSpPr>
        <xdr:cNvPr id="901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28575</xdr:colOff>
      <xdr:row>108</xdr:row>
      <xdr:rowOff>0</xdr:rowOff>
    </xdr:from>
    <xdr:to>
      <xdr:col>1</xdr:col>
      <xdr:colOff>885825</xdr:colOff>
      <xdr:row>109</xdr:row>
      <xdr:rowOff>38100</xdr:rowOff>
    </xdr:to>
    <xdr:sp macro="" textlink="">
      <xdr:nvSpPr>
        <xdr:cNvPr id="902" name="Text Box 3"/>
        <xdr:cNvSpPr txBox="1">
          <a:spLocks noChangeArrowheads="1"/>
        </xdr:cNvSpPr>
      </xdr:nvSpPr>
      <xdr:spPr bwMode="auto">
        <a:xfrm>
          <a:off x="1895475" y="15801975"/>
          <a:ext cx="857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161925</xdr:rowOff>
    </xdr:to>
    <xdr:sp macro="" textlink="">
      <xdr:nvSpPr>
        <xdr:cNvPr id="903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905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152400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161925</xdr:rowOff>
    </xdr:to>
    <xdr:sp macro="" textlink="">
      <xdr:nvSpPr>
        <xdr:cNvPr id="907" name="Text Box 1"/>
        <xdr:cNvSpPr txBox="1">
          <a:spLocks noChangeArrowheads="1"/>
        </xdr:cNvSpPr>
      </xdr:nvSpPr>
      <xdr:spPr bwMode="auto">
        <a:xfrm>
          <a:off x="1590675" y="1574482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142875</xdr:rowOff>
    </xdr:to>
    <xdr:sp macro="" textlink="">
      <xdr:nvSpPr>
        <xdr:cNvPr id="909" name="Text Box 1"/>
        <xdr:cNvSpPr txBox="1">
          <a:spLocks noChangeArrowheads="1"/>
        </xdr:cNvSpPr>
      </xdr:nvSpPr>
      <xdr:spPr bwMode="auto">
        <a:xfrm>
          <a:off x="1590675" y="1574482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123</xdr:row>
      <xdr:rowOff>0</xdr:rowOff>
    </xdr:from>
    <xdr:to>
      <xdr:col>1</xdr:col>
      <xdr:colOff>590550</xdr:colOff>
      <xdr:row>124</xdr:row>
      <xdr:rowOff>152400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1590675" y="1574482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161925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485775</xdr:colOff>
      <xdr:row>122</xdr:row>
      <xdr:rowOff>161925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1590675" y="15344775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142875</xdr:rowOff>
    </xdr:to>
    <xdr:sp macro="" textlink="">
      <xdr:nvSpPr>
        <xdr:cNvPr id="913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142875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1590675" y="15344775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152400</xdr:rowOff>
    </xdr:to>
    <xdr:sp macro="" textlink="">
      <xdr:nvSpPr>
        <xdr:cNvPr id="915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121</xdr:row>
      <xdr:rowOff>171450</xdr:rowOff>
    </xdr:from>
    <xdr:to>
      <xdr:col>1</xdr:col>
      <xdr:colOff>9525</xdr:colOff>
      <xdr:row>122</xdr:row>
      <xdr:rowOff>161925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152400</xdr:rowOff>
    </xdr:to>
    <xdr:sp macro="" textlink="">
      <xdr:nvSpPr>
        <xdr:cNvPr id="917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152400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1590675" y="15344775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590550</xdr:colOff>
      <xdr:row>122</xdr:row>
      <xdr:rowOff>161925</xdr:rowOff>
    </xdr:to>
    <xdr:sp macro="" textlink="">
      <xdr:nvSpPr>
        <xdr:cNvPr id="919" name="Text Box 1"/>
        <xdr:cNvSpPr txBox="1">
          <a:spLocks noChangeArrowheads="1"/>
        </xdr:cNvSpPr>
      </xdr:nvSpPr>
      <xdr:spPr bwMode="auto">
        <a:xfrm>
          <a:off x="1590675" y="15344775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485775</xdr:colOff>
      <xdr:row>122</xdr:row>
      <xdr:rowOff>152400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121</xdr:row>
      <xdr:rowOff>0</xdr:rowOff>
    </xdr:from>
    <xdr:to>
      <xdr:col>1</xdr:col>
      <xdr:colOff>485775</xdr:colOff>
      <xdr:row>122</xdr:row>
      <xdr:rowOff>152400</xdr:rowOff>
    </xdr:to>
    <xdr:sp macro="" textlink="">
      <xdr:nvSpPr>
        <xdr:cNvPr id="921" name="Text Box 1"/>
        <xdr:cNvSpPr txBox="1">
          <a:spLocks noChangeArrowheads="1"/>
        </xdr:cNvSpPr>
      </xdr:nvSpPr>
      <xdr:spPr bwMode="auto">
        <a:xfrm>
          <a:off x="1590675" y="15344775"/>
          <a:ext cx="7620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19050</xdr:rowOff>
    </xdr:from>
    <xdr:to>
      <xdr:col>1</xdr:col>
      <xdr:colOff>762000</xdr:colOff>
      <xdr:row>106</xdr:row>
      <xdr:rowOff>19050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1866900" y="15363825"/>
          <a:ext cx="762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121</xdr:row>
      <xdr:rowOff>171450</xdr:rowOff>
    </xdr:from>
    <xdr:to>
      <xdr:col>1</xdr:col>
      <xdr:colOff>9525</xdr:colOff>
      <xdr:row>122</xdr:row>
      <xdr:rowOff>161925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1085850" y="15516225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122</xdr:row>
      <xdr:rowOff>171450</xdr:rowOff>
    </xdr:from>
    <xdr:to>
      <xdr:col>1</xdr:col>
      <xdr:colOff>9525</xdr:colOff>
      <xdr:row>123</xdr:row>
      <xdr:rowOff>161925</xdr:rowOff>
    </xdr:to>
    <xdr:sp macro="" textlink="">
      <xdr:nvSpPr>
        <xdr:cNvPr id="924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161925</xdr:rowOff>
    </xdr:to>
    <xdr:sp macro="" textlink="">
      <xdr:nvSpPr>
        <xdr:cNvPr id="925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485775</xdr:colOff>
      <xdr:row>123</xdr:row>
      <xdr:rowOff>161925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590675" y="15544800"/>
          <a:ext cx="7620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142875</xdr:rowOff>
    </xdr:to>
    <xdr:sp macro="" textlink="">
      <xdr:nvSpPr>
        <xdr:cNvPr id="927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142875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152400</xdr:rowOff>
    </xdr:to>
    <xdr:sp macro="" textlink="">
      <xdr:nvSpPr>
        <xdr:cNvPr id="929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733425</xdr:colOff>
      <xdr:row>122</xdr:row>
      <xdr:rowOff>171450</xdr:rowOff>
    </xdr:from>
    <xdr:to>
      <xdr:col>1</xdr:col>
      <xdr:colOff>9525</xdr:colOff>
      <xdr:row>123</xdr:row>
      <xdr:rowOff>161925</xdr:rowOff>
    </xdr:to>
    <xdr:sp macro="" textlink="">
      <xdr:nvSpPr>
        <xdr:cNvPr id="930" name="Text Box 3"/>
        <xdr:cNvSpPr txBox="1">
          <a:spLocks noChangeArrowheads="1"/>
        </xdr:cNvSpPr>
      </xdr:nvSpPr>
      <xdr:spPr bwMode="auto">
        <a:xfrm>
          <a:off x="1085850" y="15716250"/>
          <a:ext cx="790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161925</xdr:rowOff>
    </xdr:to>
    <xdr:sp macro="" textlink="">
      <xdr:nvSpPr>
        <xdr:cNvPr id="931" name="Text Box 1"/>
        <xdr:cNvSpPr txBox="1">
          <a:spLocks noChangeArrowheads="1"/>
        </xdr:cNvSpPr>
      </xdr:nvSpPr>
      <xdr:spPr bwMode="auto">
        <a:xfrm>
          <a:off x="1590675" y="15544800"/>
          <a:ext cx="866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142875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142875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590675" y="15544800"/>
          <a:ext cx="866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1238250</xdr:colOff>
      <xdr:row>122</xdr:row>
      <xdr:rowOff>0</xdr:rowOff>
    </xdr:from>
    <xdr:to>
      <xdr:col>1</xdr:col>
      <xdr:colOff>590550</xdr:colOff>
      <xdr:row>123</xdr:row>
      <xdr:rowOff>152400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1590675" y="15544800"/>
          <a:ext cx="8667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122</xdr:row>
      <xdr:rowOff>0</xdr:rowOff>
    </xdr:from>
    <xdr:to>
      <xdr:col>1</xdr:col>
      <xdr:colOff>762000</xdr:colOff>
      <xdr:row>123</xdr:row>
      <xdr:rowOff>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122</xdr:row>
      <xdr:rowOff>0</xdr:rowOff>
    </xdr:from>
    <xdr:to>
      <xdr:col>1</xdr:col>
      <xdr:colOff>762000</xdr:colOff>
      <xdr:row>123</xdr:row>
      <xdr:rowOff>0</xdr:rowOff>
    </xdr:to>
    <xdr:sp macro="" textlink="">
      <xdr:nvSpPr>
        <xdr:cNvPr id="936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122</xdr:row>
      <xdr:rowOff>0</xdr:rowOff>
    </xdr:from>
    <xdr:to>
      <xdr:col>1</xdr:col>
      <xdr:colOff>762000</xdr:colOff>
      <xdr:row>123</xdr:row>
      <xdr:rowOff>0</xdr:rowOff>
    </xdr:to>
    <xdr:sp macro="" textlink="">
      <xdr:nvSpPr>
        <xdr:cNvPr id="937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122</xdr:row>
      <xdr:rowOff>0</xdr:rowOff>
    </xdr:from>
    <xdr:to>
      <xdr:col>1</xdr:col>
      <xdr:colOff>762000</xdr:colOff>
      <xdr:row>123</xdr:row>
      <xdr:rowOff>0</xdr:rowOff>
    </xdr:to>
    <xdr:sp macro="" textlink="">
      <xdr:nvSpPr>
        <xdr:cNvPr id="938" name="Text Box 3"/>
        <xdr:cNvSpPr txBox="1">
          <a:spLocks noChangeArrowheads="1"/>
        </xdr:cNvSpPr>
      </xdr:nvSpPr>
      <xdr:spPr bwMode="auto">
        <a:xfrm>
          <a:off x="1762125" y="155448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39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0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1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2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4" name="Text Box 3"/>
        <xdr:cNvSpPr txBox="1">
          <a:spLocks noChangeArrowheads="1"/>
        </xdr:cNvSpPr>
      </xdr:nvSpPr>
      <xdr:spPr bwMode="auto">
        <a:xfrm>
          <a:off x="1762125" y="161448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125</xdr:row>
      <xdr:rowOff>0</xdr:rowOff>
    </xdr:from>
    <xdr:to>
      <xdr:col>1</xdr:col>
      <xdr:colOff>762000</xdr:colOff>
      <xdr:row>126</xdr:row>
      <xdr:rowOff>0</xdr:rowOff>
    </xdr:to>
    <xdr:sp macro="" textlink="">
      <xdr:nvSpPr>
        <xdr:cNvPr id="945" name="Text Box 3"/>
        <xdr:cNvSpPr txBox="1">
          <a:spLocks noChangeArrowheads="1"/>
        </xdr:cNvSpPr>
      </xdr:nvSpPr>
      <xdr:spPr bwMode="auto">
        <a:xfrm>
          <a:off x="1762125" y="159448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127</xdr:row>
      <xdr:rowOff>0</xdr:rowOff>
    </xdr:from>
    <xdr:to>
      <xdr:col>1</xdr:col>
      <xdr:colOff>762000</xdr:colOff>
      <xdr:row>128</xdr:row>
      <xdr:rowOff>0</xdr:rowOff>
    </xdr:to>
    <xdr:sp macro="" textlink="">
      <xdr:nvSpPr>
        <xdr:cNvPr id="946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127</xdr:row>
      <xdr:rowOff>0</xdr:rowOff>
    </xdr:from>
    <xdr:to>
      <xdr:col>1</xdr:col>
      <xdr:colOff>762000</xdr:colOff>
      <xdr:row>128</xdr:row>
      <xdr:rowOff>0</xdr:rowOff>
    </xdr:to>
    <xdr:sp macro="" textlink="">
      <xdr:nvSpPr>
        <xdr:cNvPr id="947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127</xdr:row>
      <xdr:rowOff>0</xdr:rowOff>
    </xdr:from>
    <xdr:to>
      <xdr:col>1</xdr:col>
      <xdr:colOff>762000</xdr:colOff>
      <xdr:row>128</xdr:row>
      <xdr:rowOff>0</xdr:rowOff>
    </xdr:to>
    <xdr:sp macro="" textlink="">
      <xdr:nvSpPr>
        <xdr:cNvPr id="948" name="Text Box 3"/>
        <xdr:cNvSpPr txBox="1">
          <a:spLocks noChangeArrowheads="1"/>
        </xdr:cNvSpPr>
      </xdr:nvSpPr>
      <xdr:spPr bwMode="auto">
        <a:xfrm>
          <a:off x="1762125" y="163449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49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1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2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4" name="Text Box 3"/>
        <xdr:cNvSpPr txBox="1">
          <a:spLocks noChangeArrowheads="1"/>
        </xdr:cNvSpPr>
      </xdr:nvSpPr>
      <xdr:spPr bwMode="auto">
        <a:xfrm>
          <a:off x="1762125" y="165449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5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6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128</xdr:row>
      <xdr:rowOff>0</xdr:rowOff>
    </xdr:from>
    <xdr:to>
      <xdr:col>1</xdr:col>
      <xdr:colOff>762000</xdr:colOff>
      <xdr:row>129</xdr:row>
      <xdr:rowOff>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67449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58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59" name="Text Box 3"/>
        <xdr:cNvSpPr txBox="1">
          <a:spLocks noChangeArrowheads="1"/>
        </xdr:cNvSpPr>
      </xdr:nvSpPr>
      <xdr:spPr bwMode="auto">
        <a:xfrm>
          <a:off x="1762125" y="169449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129</xdr:row>
      <xdr:rowOff>0</xdr:rowOff>
    </xdr:from>
    <xdr:to>
      <xdr:col>1</xdr:col>
      <xdr:colOff>228600</xdr:colOff>
      <xdr:row>130</xdr:row>
      <xdr:rowOff>0</xdr:rowOff>
    </xdr:to>
    <xdr:sp macro="" textlink="">
      <xdr:nvSpPr>
        <xdr:cNvPr id="960" name="Text Box 3"/>
        <xdr:cNvSpPr txBox="1">
          <a:spLocks noChangeArrowheads="1"/>
        </xdr:cNvSpPr>
      </xdr:nvSpPr>
      <xdr:spPr bwMode="auto">
        <a:xfrm>
          <a:off x="0" y="236791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1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2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1762125" y="171450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4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5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129</xdr:row>
      <xdr:rowOff>0</xdr:rowOff>
    </xdr:from>
    <xdr:to>
      <xdr:col>1</xdr:col>
      <xdr:colOff>762000</xdr:colOff>
      <xdr:row>130</xdr:row>
      <xdr:rowOff>0</xdr:rowOff>
    </xdr:to>
    <xdr:sp macro="" textlink="">
      <xdr:nvSpPr>
        <xdr:cNvPr id="966" name="Text Box 3"/>
        <xdr:cNvSpPr txBox="1">
          <a:spLocks noChangeArrowheads="1"/>
        </xdr:cNvSpPr>
      </xdr:nvSpPr>
      <xdr:spPr bwMode="auto">
        <a:xfrm>
          <a:off x="1762125" y="173450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131</xdr:row>
      <xdr:rowOff>0</xdr:rowOff>
    </xdr:from>
    <xdr:to>
      <xdr:col>1</xdr:col>
      <xdr:colOff>762000</xdr:colOff>
      <xdr:row>132</xdr:row>
      <xdr:rowOff>0</xdr:rowOff>
    </xdr:to>
    <xdr:sp macro="" textlink="">
      <xdr:nvSpPr>
        <xdr:cNvPr id="967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131</xdr:row>
      <xdr:rowOff>0</xdr:rowOff>
    </xdr:from>
    <xdr:to>
      <xdr:col>1</xdr:col>
      <xdr:colOff>762000</xdr:colOff>
      <xdr:row>132</xdr:row>
      <xdr:rowOff>0</xdr:rowOff>
    </xdr:to>
    <xdr:sp macro="" textlink="">
      <xdr:nvSpPr>
        <xdr:cNvPr id="968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131</xdr:row>
      <xdr:rowOff>0</xdr:rowOff>
    </xdr:from>
    <xdr:to>
      <xdr:col>1</xdr:col>
      <xdr:colOff>762000</xdr:colOff>
      <xdr:row>132</xdr:row>
      <xdr:rowOff>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62125" y="175450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132</xdr:row>
      <xdr:rowOff>0</xdr:rowOff>
    </xdr:from>
    <xdr:to>
      <xdr:col>1</xdr:col>
      <xdr:colOff>762000</xdr:colOff>
      <xdr:row>133</xdr:row>
      <xdr:rowOff>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132</xdr:row>
      <xdr:rowOff>0</xdr:rowOff>
    </xdr:from>
    <xdr:to>
      <xdr:col>1</xdr:col>
      <xdr:colOff>762000</xdr:colOff>
      <xdr:row>133</xdr:row>
      <xdr:rowOff>0</xdr:rowOff>
    </xdr:to>
    <xdr:sp macro="" textlink="">
      <xdr:nvSpPr>
        <xdr:cNvPr id="971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132</xdr:row>
      <xdr:rowOff>0</xdr:rowOff>
    </xdr:from>
    <xdr:to>
      <xdr:col>1</xdr:col>
      <xdr:colOff>762000</xdr:colOff>
      <xdr:row>133</xdr:row>
      <xdr:rowOff>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5" y="177450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133</xdr:row>
      <xdr:rowOff>0</xdr:rowOff>
    </xdr:from>
    <xdr:to>
      <xdr:col>1</xdr:col>
      <xdr:colOff>762000</xdr:colOff>
      <xdr:row>134</xdr:row>
      <xdr:rowOff>0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133</xdr:row>
      <xdr:rowOff>0</xdr:rowOff>
    </xdr:from>
    <xdr:to>
      <xdr:col>1</xdr:col>
      <xdr:colOff>762000</xdr:colOff>
      <xdr:row>134</xdr:row>
      <xdr:rowOff>0</xdr:rowOff>
    </xdr:to>
    <xdr:sp macro="" textlink="">
      <xdr:nvSpPr>
        <xdr:cNvPr id="974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133</xdr:row>
      <xdr:rowOff>0</xdr:rowOff>
    </xdr:from>
    <xdr:to>
      <xdr:col>1</xdr:col>
      <xdr:colOff>762000</xdr:colOff>
      <xdr:row>134</xdr:row>
      <xdr:rowOff>0</xdr:rowOff>
    </xdr:to>
    <xdr:sp macro="" textlink="">
      <xdr:nvSpPr>
        <xdr:cNvPr id="975" name="Text Box 3"/>
        <xdr:cNvSpPr txBox="1">
          <a:spLocks noChangeArrowheads="1"/>
        </xdr:cNvSpPr>
      </xdr:nvSpPr>
      <xdr:spPr bwMode="auto">
        <a:xfrm>
          <a:off x="1762125" y="179451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134</xdr:row>
      <xdr:rowOff>0</xdr:rowOff>
    </xdr:from>
    <xdr:to>
      <xdr:col>1</xdr:col>
      <xdr:colOff>762000</xdr:colOff>
      <xdr:row>135</xdr:row>
      <xdr:rowOff>0</xdr:rowOff>
    </xdr:to>
    <xdr:sp macro="" textlink="">
      <xdr:nvSpPr>
        <xdr:cNvPr id="976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134</xdr:row>
      <xdr:rowOff>0</xdr:rowOff>
    </xdr:from>
    <xdr:to>
      <xdr:col>1</xdr:col>
      <xdr:colOff>762000</xdr:colOff>
      <xdr:row>135</xdr:row>
      <xdr:rowOff>0</xdr:rowOff>
    </xdr:to>
    <xdr:sp macro="" textlink="">
      <xdr:nvSpPr>
        <xdr:cNvPr id="977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134</xdr:row>
      <xdr:rowOff>0</xdr:rowOff>
    </xdr:from>
    <xdr:to>
      <xdr:col>1</xdr:col>
      <xdr:colOff>762000</xdr:colOff>
      <xdr:row>135</xdr:row>
      <xdr:rowOff>0</xdr:rowOff>
    </xdr:to>
    <xdr:sp macro="" textlink="">
      <xdr:nvSpPr>
        <xdr:cNvPr id="978" name="Text Box 3"/>
        <xdr:cNvSpPr txBox="1">
          <a:spLocks noChangeArrowheads="1"/>
        </xdr:cNvSpPr>
      </xdr:nvSpPr>
      <xdr:spPr bwMode="auto">
        <a:xfrm>
          <a:off x="1762125" y="181451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135</xdr:row>
      <xdr:rowOff>0</xdr:rowOff>
    </xdr:from>
    <xdr:to>
      <xdr:col>1</xdr:col>
      <xdr:colOff>762000</xdr:colOff>
      <xdr:row>136</xdr:row>
      <xdr:rowOff>0</xdr:rowOff>
    </xdr:to>
    <xdr:sp macro="" textlink="">
      <xdr:nvSpPr>
        <xdr:cNvPr id="979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135</xdr:row>
      <xdr:rowOff>0</xdr:rowOff>
    </xdr:from>
    <xdr:to>
      <xdr:col>1</xdr:col>
      <xdr:colOff>762000</xdr:colOff>
      <xdr:row>136</xdr:row>
      <xdr:rowOff>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135</xdr:row>
      <xdr:rowOff>0</xdr:rowOff>
    </xdr:from>
    <xdr:to>
      <xdr:col>1</xdr:col>
      <xdr:colOff>762000</xdr:colOff>
      <xdr:row>136</xdr:row>
      <xdr:rowOff>0</xdr:rowOff>
    </xdr:to>
    <xdr:sp macro="" textlink="">
      <xdr:nvSpPr>
        <xdr:cNvPr id="981" name="Text Box 3"/>
        <xdr:cNvSpPr txBox="1">
          <a:spLocks noChangeArrowheads="1"/>
        </xdr:cNvSpPr>
      </xdr:nvSpPr>
      <xdr:spPr bwMode="auto">
        <a:xfrm>
          <a:off x="1762125" y="183451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136</xdr:row>
      <xdr:rowOff>0</xdr:rowOff>
    </xdr:from>
    <xdr:to>
      <xdr:col>1</xdr:col>
      <xdr:colOff>762000</xdr:colOff>
      <xdr:row>137</xdr:row>
      <xdr:rowOff>0</xdr:rowOff>
    </xdr:to>
    <xdr:sp macro="" textlink="">
      <xdr:nvSpPr>
        <xdr:cNvPr id="982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136</xdr:row>
      <xdr:rowOff>0</xdr:rowOff>
    </xdr:from>
    <xdr:to>
      <xdr:col>1</xdr:col>
      <xdr:colOff>762000</xdr:colOff>
      <xdr:row>137</xdr:row>
      <xdr:rowOff>0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136</xdr:row>
      <xdr:rowOff>0</xdr:rowOff>
    </xdr:from>
    <xdr:to>
      <xdr:col>1</xdr:col>
      <xdr:colOff>762000</xdr:colOff>
      <xdr:row>137</xdr:row>
      <xdr:rowOff>0</xdr:rowOff>
    </xdr:to>
    <xdr:sp macro="" textlink="">
      <xdr:nvSpPr>
        <xdr:cNvPr id="984" name="Text Box 3"/>
        <xdr:cNvSpPr txBox="1">
          <a:spLocks noChangeArrowheads="1"/>
        </xdr:cNvSpPr>
      </xdr:nvSpPr>
      <xdr:spPr bwMode="auto">
        <a:xfrm>
          <a:off x="1762125" y="1854517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138</xdr:row>
      <xdr:rowOff>0</xdr:rowOff>
    </xdr:from>
    <xdr:to>
      <xdr:col>1</xdr:col>
      <xdr:colOff>762000</xdr:colOff>
      <xdr:row>139</xdr:row>
      <xdr:rowOff>0</xdr:rowOff>
    </xdr:to>
    <xdr:sp macro="" textlink="">
      <xdr:nvSpPr>
        <xdr:cNvPr id="985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138</xdr:row>
      <xdr:rowOff>0</xdr:rowOff>
    </xdr:from>
    <xdr:to>
      <xdr:col>1</xdr:col>
      <xdr:colOff>762000</xdr:colOff>
      <xdr:row>139</xdr:row>
      <xdr:rowOff>0</xdr:rowOff>
    </xdr:to>
    <xdr:sp macro="" textlink="">
      <xdr:nvSpPr>
        <xdr:cNvPr id="986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138</xdr:row>
      <xdr:rowOff>0</xdr:rowOff>
    </xdr:from>
    <xdr:to>
      <xdr:col>1</xdr:col>
      <xdr:colOff>762000</xdr:colOff>
      <xdr:row>139</xdr:row>
      <xdr:rowOff>0</xdr:rowOff>
    </xdr:to>
    <xdr:sp macro="" textlink="">
      <xdr:nvSpPr>
        <xdr:cNvPr id="987" name="Text Box 3"/>
        <xdr:cNvSpPr txBox="1">
          <a:spLocks noChangeArrowheads="1"/>
        </xdr:cNvSpPr>
      </xdr:nvSpPr>
      <xdr:spPr bwMode="auto">
        <a:xfrm>
          <a:off x="1762125" y="1874520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88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89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90" name="Text Box 3"/>
        <xdr:cNvSpPr txBox="1">
          <a:spLocks noChangeArrowheads="1"/>
        </xdr:cNvSpPr>
      </xdr:nvSpPr>
      <xdr:spPr bwMode="auto">
        <a:xfrm>
          <a:off x="1762125" y="18945225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91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92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139</xdr:row>
      <xdr:rowOff>0</xdr:rowOff>
    </xdr:from>
    <xdr:to>
      <xdr:col>1</xdr:col>
      <xdr:colOff>762000</xdr:colOff>
      <xdr:row>140</xdr:row>
      <xdr:rowOff>0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1762125" y="191452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5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997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998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54</xdr:row>
      <xdr:rowOff>0</xdr:rowOff>
    </xdr:from>
    <xdr:to>
      <xdr:col>2</xdr:col>
      <xdr:colOff>0</xdr:colOff>
      <xdr:row>55</xdr:row>
      <xdr:rowOff>0</xdr:rowOff>
    </xdr:to>
    <xdr:sp macro="" textlink="">
      <xdr:nvSpPr>
        <xdr:cNvPr id="999" name="Text Box 1"/>
        <xdr:cNvSpPr txBox="1">
          <a:spLocks noChangeArrowheads="1"/>
        </xdr:cNvSpPr>
      </xdr:nvSpPr>
      <xdr:spPr bwMode="auto">
        <a:xfrm>
          <a:off x="3286125" y="19431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0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1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54</xdr:row>
      <xdr:rowOff>0</xdr:rowOff>
    </xdr:from>
    <xdr:to>
      <xdr:col>1</xdr:col>
      <xdr:colOff>2971800</xdr:colOff>
      <xdr:row>55</xdr:row>
      <xdr:rowOff>0</xdr:rowOff>
    </xdr:to>
    <xdr:sp macro="" textlink="">
      <xdr:nvSpPr>
        <xdr:cNvPr id="1002" name="Text Box 3"/>
        <xdr:cNvSpPr txBox="1">
          <a:spLocks noChangeArrowheads="1"/>
        </xdr:cNvSpPr>
      </xdr:nvSpPr>
      <xdr:spPr bwMode="auto">
        <a:xfrm>
          <a:off x="3276600" y="19431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00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73</xdr:row>
      <xdr:rowOff>0</xdr:rowOff>
    </xdr:from>
    <xdr:to>
      <xdr:col>1</xdr:col>
      <xdr:colOff>2981325</xdr:colOff>
      <xdr:row>74</xdr:row>
      <xdr:rowOff>0</xdr:rowOff>
    </xdr:to>
    <xdr:sp macro="" textlink="">
      <xdr:nvSpPr>
        <xdr:cNvPr id="1005" name="Text Box 3"/>
        <xdr:cNvSpPr txBox="1">
          <a:spLocks noChangeArrowheads="1"/>
        </xdr:cNvSpPr>
      </xdr:nvSpPr>
      <xdr:spPr bwMode="auto">
        <a:xfrm>
          <a:off x="3276600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73</xdr:row>
      <xdr:rowOff>0</xdr:rowOff>
    </xdr:from>
    <xdr:to>
      <xdr:col>2</xdr:col>
      <xdr:colOff>0</xdr:colOff>
      <xdr:row>74</xdr:row>
      <xdr:rowOff>0</xdr:rowOff>
    </xdr:to>
    <xdr:sp macro="" textlink="">
      <xdr:nvSpPr>
        <xdr:cNvPr id="1006" name="Text Box 1"/>
        <xdr:cNvSpPr txBox="1">
          <a:spLocks noChangeArrowheads="1"/>
        </xdr:cNvSpPr>
      </xdr:nvSpPr>
      <xdr:spPr bwMode="auto">
        <a:xfrm>
          <a:off x="3286125" y="67437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07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00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09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0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1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1866900" y="6743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152400</xdr:rowOff>
    </xdr:to>
    <xdr:sp macro="" textlink="">
      <xdr:nvSpPr>
        <xdr:cNvPr id="1015" name="Text Box 1"/>
        <xdr:cNvSpPr txBox="1">
          <a:spLocks noChangeArrowheads="1"/>
        </xdr:cNvSpPr>
      </xdr:nvSpPr>
      <xdr:spPr bwMode="auto">
        <a:xfrm>
          <a:off x="3105150" y="674370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16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74</xdr:row>
      <xdr:rowOff>0</xdr:rowOff>
    </xdr:from>
    <xdr:to>
      <xdr:col>1</xdr:col>
      <xdr:colOff>2971800</xdr:colOff>
      <xdr:row>76</xdr:row>
      <xdr:rowOff>0</xdr:rowOff>
    </xdr:to>
    <xdr:sp macro="" textlink="">
      <xdr:nvSpPr>
        <xdr:cNvPr id="1017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74</xdr:row>
      <xdr:rowOff>0</xdr:rowOff>
    </xdr:from>
    <xdr:to>
      <xdr:col>2</xdr:col>
      <xdr:colOff>0</xdr:colOff>
      <xdr:row>76</xdr:row>
      <xdr:rowOff>0</xdr:rowOff>
    </xdr:to>
    <xdr:sp macro="" textlink="">
      <xdr:nvSpPr>
        <xdr:cNvPr id="1018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161925</xdr:rowOff>
    </xdr:to>
    <xdr:sp macro="" textlink="">
      <xdr:nvSpPr>
        <xdr:cNvPr id="1019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20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2171700</xdr:colOff>
      <xdr:row>82</xdr:row>
      <xdr:rowOff>0</xdr:rowOff>
    </xdr:to>
    <xdr:sp macro="" textlink="">
      <xdr:nvSpPr>
        <xdr:cNvPr id="1021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84</xdr:row>
      <xdr:rowOff>0</xdr:rowOff>
    </xdr:from>
    <xdr:to>
      <xdr:col>1</xdr:col>
      <xdr:colOff>2971800</xdr:colOff>
      <xdr:row>85</xdr:row>
      <xdr:rowOff>0</xdr:rowOff>
    </xdr:to>
    <xdr:sp macro="" textlink="">
      <xdr:nvSpPr>
        <xdr:cNvPr id="1022" name="Text Box 3"/>
        <xdr:cNvSpPr txBox="1">
          <a:spLocks noChangeArrowheads="1"/>
        </xdr:cNvSpPr>
      </xdr:nvSpPr>
      <xdr:spPr bwMode="auto">
        <a:xfrm>
          <a:off x="3276600" y="91440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84</xdr:row>
      <xdr:rowOff>0</xdr:rowOff>
    </xdr:from>
    <xdr:to>
      <xdr:col>2</xdr:col>
      <xdr:colOff>0</xdr:colOff>
      <xdr:row>85</xdr:row>
      <xdr:rowOff>0</xdr:rowOff>
    </xdr:to>
    <xdr:sp macro="" textlink="">
      <xdr:nvSpPr>
        <xdr:cNvPr id="1023" name="Text Box 1"/>
        <xdr:cNvSpPr txBox="1">
          <a:spLocks noChangeArrowheads="1"/>
        </xdr:cNvSpPr>
      </xdr:nvSpPr>
      <xdr:spPr bwMode="auto">
        <a:xfrm>
          <a:off x="3286125" y="91440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2171700</xdr:colOff>
      <xdr:row>82</xdr:row>
      <xdr:rowOff>9525</xdr:rowOff>
    </xdr:to>
    <xdr:sp macro="" textlink="">
      <xdr:nvSpPr>
        <xdr:cNvPr id="1024" name="Text Box 1"/>
        <xdr:cNvSpPr txBox="1">
          <a:spLocks noChangeArrowheads="1"/>
        </xdr:cNvSpPr>
      </xdr:nvSpPr>
      <xdr:spPr bwMode="auto">
        <a:xfrm>
          <a:off x="3105150" y="9144000"/>
          <a:ext cx="933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84</xdr:row>
      <xdr:rowOff>0</xdr:rowOff>
    </xdr:from>
    <xdr:to>
      <xdr:col>1</xdr:col>
      <xdr:colOff>2971800</xdr:colOff>
      <xdr:row>85</xdr:row>
      <xdr:rowOff>9525</xdr:rowOff>
    </xdr:to>
    <xdr:sp macro="" textlink="">
      <xdr:nvSpPr>
        <xdr:cNvPr id="1025" name="Text Box 3"/>
        <xdr:cNvSpPr txBox="1">
          <a:spLocks noChangeArrowheads="1"/>
        </xdr:cNvSpPr>
      </xdr:nvSpPr>
      <xdr:spPr bwMode="auto">
        <a:xfrm>
          <a:off x="3276600" y="9144000"/>
          <a:ext cx="1104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84</xdr:row>
      <xdr:rowOff>0</xdr:rowOff>
    </xdr:from>
    <xdr:to>
      <xdr:col>2</xdr:col>
      <xdr:colOff>0</xdr:colOff>
      <xdr:row>85</xdr:row>
      <xdr:rowOff>9525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3286125" y="9144000"/>
          <a:ext cx="11144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74</xdr:row>
      <xdr:rowOff>0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93</xdr:row>
      <xdr:rowOff>0</xdr:rowOff>
    </xdr:from>
    <xdr:to>
      <xdr:col>1</xdr:col>
      <xdr:colOff>2171700</xdr:colOff>
      <xdr:row>94</xdr:row>
      <xdr:rowOff>161925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95</xdr:row>
      <xdr:rowOff>0</xdr:rowOff>
    </xdr:from>
    <xdr:to>
      <xdr:col>1</xdr:col>
      <xdr:colOff>2971800</xdr:colOff>
      <xdr:row>96</xdr:row>
      <xdr:rowOff>0</xdr:rowOff>
    </xdr:to>
    <xdr:sp macro="" textlink="">
      <xdr:nvSpPr>
        <xdr:cNvPr id="1029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95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647700</xdr:colOff>
      <xdr:row>94</xdr:row>
      <xdr:rowOff>161925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3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2171700</xdr:colOff>
      <xdr:row>109</xdr:row>
      <xdr:rowOff>0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111</xdr:row>
      <xdr:rowOff>0</xdr:rowOff>
    </xdr:from>
    <xdr:to>
      <xdr:col>1</xdr:col>
      <xdr:colOff>2171700</xdr:colOff>
      <xdr:row>112</xdr:row>
      <xdr:rowOff>161925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2971800</xdr:colOff>
      <xdr:row>113</xdr:row>
      <xdr:rowOff>0</xdr:rowOff>
    </xdr:to>
    <xdr:sp macro="" textlink="">
      <xdr:nvSpPr>
        <xdr:cNvPr id="103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2</xdr:col>
      <xdr:colOff>0</xdr:colOff>
      <xdr:row>113</xdr:row>
      <xdr:rowOff>0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161925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3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92</xdr:row>
      <xdr:rowOff>0</xdr:rowOff>
    </xdr:from>
    <xdr:to>
      <xdr:col>1</xdr:col>
      <xdr:colOff>2171700</xdr:colOff>
      <xdr:row>93</xdr:row>
      <xdr:rowOff>0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0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161925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136</xdr:row>
      <xdr:rowOff>0</xdr:rowOff>
    </xdr:from>
    <xdr:to>
      <xdr:col>1</xdr:col>
      <xdr:colOff>2971800</xdr:colOff>
      <xdr:row>137</xdr:row>
      <xdr:rowOff>0</xdr:rowOff>
    </xdr:to>
    <xdr:sp macro="" textlink="">
      <xdr:nvSpPr>
        <xdr:cNvPr id="1044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136</xdr:row>
      <xdr:rowOff>0</xdr:rowOff>
    </xdr:from>
    <xdr:to>
      <xdr:col>2</xdr:col>
      <xdr:colOff>0</xdr:colOff>
      <xdr:row>137</xdr:row>
      <xdr:rowOff>0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161925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047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116</xdr:row>
      <xdr:rowOff>0</xdr:rowOff>
    </xdr:from>
    <xdr:to>
      <xdr:col>1</xdr:col>
      <xdr:colOff>2171700</xdr:colOff>
      <xdr:row>117</xdr:row>
      <xdr:rowOff>0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3105150" y="191452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161925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3105150" y="674370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2143125</xdr:colOff>
      <xdr:row>72</xdr:row>
      <xdr:rowOff>161925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3105150" y="67437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89</xdr:row>
      <xdr:rowOff>0</xdr:rowOff>
    </xdr:from>
    <xdr:to>
      <xdr:col>1</xdr:col>
      <xdr:colOff>2971800</xdr:colOff>
      <xdr:row>90</xdr:row>
      <xdr:rowOff>0</xdr:rowOff>
    </xdr:to>
    <xdr:sp macro="" textlink="">
      <xdr:nvSpPr>
        <xdr:cNvPr id="1052" name="Text Box 3"/>
        <xdr:cNvSpPr txBox="1">
          <a:spLocks noChangeArrowheads="1"/>
        </xdr:cNvSpPr>
      </xdr:nvSpPr>
      <xdr:spPr bwMode="auto">
        <a:xfrm>
          <a:off x="3276600" y="1054417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89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3286125" y="1054417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054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647700</xdr:colOff>
      <xdr:row>136</xdr:row>
      <xdr:rowOff>0</xdr:rowOff>
    </xdr:to>
    <xdr:sp macro="" textlink="">
      <xdr:nvSpPr>
        <xdr:cNvPr id="1055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059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152400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05150" y="4743450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64</xdr:row>
      <xdr:rowOff>0</xdr:rowOff>
    </xdr:from>
    <xdr:to>
      <xdr:col>1</xdr:col>
      <xdr:colOff>2143125</xdr:colOff>
      <xdr:row>65</xdr:row>
      <xdr:rowOff>161925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3105150" y="474345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1895475</xdr:colOff>
      <xdr:row>95</xdr:row>
      <xdr:rowOff>0</xdr:rowOff>
    </xdr:from>
    <xdr:to>
      <xdr:col>2</xdr:col>
      <xdr:colOff>742950</xdr:colOff>
      <xdr:row>96</xdr:row>
      <xdr:rowOff>161925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3762375" y="11744325"/>
          <a:ext cx="15621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647700</xdr:colOff>
      <xdr:row>136</xdr:row>
      <xdr:rowOff>0</xdr:rowOff>
    </xdr:to>
    <xdr:sp macro="" textlink="">
      <xdr:nvSpPr>
        <xdr:cNvPr id="1068" name="Text Box 3"/>
        <xdr:cNvSpPr txBox="1">
          <a:spLocks noChangeArrowheads="1"/>
        </xdr:cNvSpPr>
      </xdr:nvSpPr>
      <xdr:spPr bwMode="auto">
        <a:xfrm>
          <a:off x="1866900" y="22745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74</xdr:row>
      <xdr:rowOff>0</xdr:rowOff>
    </xdr:from>
    <xdr:to>
      <xdr:col>1</xdr:col>
      <xdr:colOff>2971800</xdr:colOff>
      <xdr:row>76</xdr:row>
      <xdr:rowOff>0</xdr:rowOff>
    </xdr:to>
    <xdr:sp macro="" textlink="">
      <xdr:nvSpPr>
        <xdr:cNvPr id="1069" name="Text Box 3"/>
        <xdr:cNvSpPr txBox="1">
          <a:spLocks noChangeArrowheads="1"/>
        </xdr:cNvSpPr>
      </xdr:nvSpPr>
      <xdr:spPr bwMode="auto">
        <a:xfrm>
          <a:off x="3276600" y="71437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74</xdr:row>
      <xdr:rowOff>0</xdr:rowOff>
    </xdr:from>
    <xdr:to>
      <xdr:col>2</xdr:col>
      <xdr:colOff>0</xdr:colOff>
      <xdr:row>76</xdr:row>
      <xdr:rowOff>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3286125" y="71437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161925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1866900" y="71437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72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93</xdr:row>
      <xdr:rowOff>0</xdr:rowOff>
    </xdr:from>
    <xdr:to>
      <xdr:col>1</xdr:col>
      <xdr:colOff>2171700</xdr:colOff>
      <xdr:row>94</xdr:row>
      <xdr:rowOff>161925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3105150" y="117443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95</xdr:row>
      <xdr:rowOff>0</xdr:rowOff>
    </xdr:from>
    <xdr:to>
      <xdr:col>1</xdr:col>
      <xdr:colOff>2971800</xdr:colOff>
      <xdr:row>96</xdr:row>
      <xdr:rowOff>0</xdr:rowOff>
    </xdr:to>
    <xdr:sp macro="" textlink="">
      <xdr:nvSpPr>
        <xdr:cNvPr id="1075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95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647700</xdr:colOff>
      <xdr:row>94</xdr:row>
      <xdr:rowOff>161925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78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95</xdr:row>
      <xdr:rowOff>0</xdr:rowOff>
    </xdr:from>
    <xdr:to>
      <xdr:col>1</xdr:col>
      <xdr:colOff>2971800</xdr:colOff>
      <xdr:row>96</xdr:row>
      <xdr:rowOff>0</xdr:rowOff>
    </xdr:to>
    <xdr:sp macro="" textlink="">
      <xdr:nvSpPr>
        <xdr:cNvPr id="1080" name="Text Box 3"/>
        <xdr:cNvSpPr txBox="1">
          <a:spLocks noChangeArrowheads="1"/>
        </xdr:cNvSpPr>
      </xdr:nvSpPr>
      <xdr:spPr bwMode="auto">
        <a:xfrm>
          <a:off x="3276600" y="117443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95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3286125" y="117443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647700</xdr:colOff>
      <xdr:row>94</xdr:row>
      <xdr:rowOff>161925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1866900" y="117443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111</xdr:row>
      <xdr:rowOff>0</xdr:rowOff>
    </xdr:from>
    <xdr:to>
      <xdr:col>1</xdr:col>
      <xdr:colOff>2171700</xdr:colOff>
      <xdr:row>112</xdr:row>
      <xdr:rowOff>161925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3105150" y="17345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2971800</xdr:colOff>
      <xdr:row>113</xdr:row>
      <xdr:rowOff>0</xdr:rowOff>
    </xdr:to>
    <xdr:sp macro="" textlink="">
      <xdr:nvSpPr>
        <xdr:cNvPr id="108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2</xdr:col>
      <xdr:colOff>0</xdr:colOff>
      <xdr:row>113</xdr:row>
      <xdr:rowOff>0</xdr:rowOff>
    </xdr:to>
    <xdr:sp macro="" textlink="">
      <xdr:nvSpPr>
        <xdr:cNvPr id="108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161925</xdr:rowOff>
    </xdr:to>
    <xdr:sp macro="" textlink="">
      <xdr:nvSpPr>
        <xdr:cNvPr id="108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8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90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2971800</xdr:colOff>
      <xdr:row>113</xdr:row>
      <xdr:rowOff>0</xdr:rowOff>
    </xdr:to>
    <xdr:sp macro="" textlink="">
      <xdr:nvSpPr>
        <xdr:cNvPr id="1091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2</xdr:col>
      <xdr:colOff>0</xdr:colOff>
      <xdr:row>113</xdr:row>
      <xdr:rowOff>0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161925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94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112</xdr:row>
      <xdr:rowOff>0</xdr:rowOff>
    </xdr:from>
    <xdr:to>
      <xdr:col>1</xdr:col>
      <xdr:colOff>2971800</xdr:colOff>
      <xdr:row>113</xdr:row>
      <xdr:rowOff>0</xdr:rowOff>
    </xdr:to>
    <xdr:sp macro="" textlink="">
      <xdr:nvSpPr>
        <xdr:cNvPr id="1096" name="Text Box 3"/>
        <xdr:cNvSpPr txBox="1">
          <a:spLocks noChangeArrowheads="1"/>
        </xdr:cNvSpPr>
      </xdr:nvSpPr>
      <xdr:spPr bwMode="auto">
        <a:xfrm>
          <a:off x="3276600" y="17345025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112</xdr:row>
      <xdr:rowOff>0</xdr:rowOff>
    </xdr:from>
    <xdr:to>
      <xdr:col>2</xdr:col>
      <xdr:colOff>0</xdr:colOff>
      <xdr:row>113</xdr:row>
      <xdr:rowOff>0</xdr:rowOff>
    </xdr:to>
    <xdr:sp macro="" textlink="">
      <xdr:nvSpPr>
        <xdr:cNvPr id="1097" name="Text Box 1"/>
        <xdr:cNvSpPr txBox="1">
          <a:spLocks noChangeArrowheads="1"/>
        </xdr:cNvSpPr>
      </xdr:nvSpPr>
      <xdr:spPr bwMode="auto">
        <a:xfrm>
          <a:off x="3286125" y="17345025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161925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1866900" y="17345025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099" name="Text Box 3"/>
        <xdr:cNvSpPr txBox="1">
          <a:spLocks noChangeArrowheads="1"/>
        </xdr:cNvSpPr>
      </xdr:nvSpPr>
      <xdr:spPr bwMode="auto">
        <a:xfrm>
          <a:off x="1866900" y="173450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161925</xdr:rowOff>
    </xdr:to>
    <xdr:sp macro="" textlink="">
      <xdr:nvSpPr>
        <xdr:cNvPr id="1100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136</xdr:row>
      <xdr:rowOff>0</xdr:rowOff>
    </xdr:from>
    <xdr:to>
      <xdr:col>1</xdr:col>
      <xdr:colOff>2971800</xdr:colOff>
      <xdr:row>137</xdr:row>
      <xdr:rowOff>0</xdr:rowOff>
    </xdr:to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136</xdr:row>
      <xdr:rowOff>0</xdr:rowOff>
    </xdr:from>
    <xdr:to>
      <xdr:col>2</xdr:col>
      <xdr:colOff>0</xdr:colOff>
      <xdr:row>137</xdr:row>
      <xdr:rowOff>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161925</xdr:rowOff>
    </xdr:to>
    <xdr:sp macro="" textlink="">
      <xdr:nvSpPr>
        <xdr:cNvPr id="1103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05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161925</xdr:rowOff>
    </xdr:to>
    <xdr:sp macro="" textlink="">
      <xdr:nvSpPr>
        <xdr:cNvPr id="1106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136</xdr:row>
      <xdr:rowOff>0</xdr:rowOff>
    </xdr:from>
    <xdr:to>
      <xdr:col>1</xdr:col>
      <xdr:colOff>2971800</xdr:colOff>
      <xdr:row>137</xdr:row>
      <xdr:rowOff>0</xdr:rowOff>
    </xdr:to>
    <xdr:sp macro="" textlink="">
      <xdr:nvSpPr>
        <xdr:cNvPr id="1107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136</xdr:row>
      <xdr:rowOff>0</xdr:rowOff>
    </xdr:from>
    <xdr:to>
      <xdr:col>2</xdr:col>
      <xdr:colOff>0</xdr:colOff>
      <xdr:row>137</xdr:row>
      <xdr:rowOff>0</xdr:rowOff>
    </xdr:to>
    <xdr:sp macro="" textlink="">
      <xdr:nvSpPr>
        <xdr:cNvPr id="1108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161925</xdr:rowOff>
    </xdr:to>
    <xdr:sp macro="" textlink="">
      <xdr:nvSpPr>
        <xdr:cNvPr id="1109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10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11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161925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3105150" y="2234565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136</xdr:row>
      <xdr:rowOff>0</xdr:rowOff>
    </xdr:from>
    <xdr:to>
      <xdr:col>1</xdr:col>
      <xdr:colOff>2971800</xdr:colOff>
      <xdr:row>137</xdr:row>
      <xdr:rowOff>0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136</xdr:row>
      <xdr:rowOff>0</xdr:rowOff>
    </xdr:from>
    <xdr:to>
      <xdr:col>2</xdr:col>
      <xdr:colOff>0</xdr:colOff>
      <xdr:row>137</xdr:row>
      <xdr:rowOff>0</xdr:rowOff>
    </xdr:to>
    <xdr:sp macro="" textlink="">
      <xdr:nvSpPr>
        <xdr:cNvPr id="1114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161925</xdr:rowOff>
    </xdr:to>
    <xdr:sp macro="" textlink="">
      <xdr:nvSpPr>
        <xdr:cNvPr id="1115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16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17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136</xdr:row>
      <xdr:rowOff>0</xdr:rowOff>
    </xdr:from>
    <xdr:to>
      <xdr:col>1</xdr:col>
      <xdr:colOff>2971800</xdr:colOff>
      <xdr:row>137</xdr:row>
      <xdr:rowOff>0</xdr:rowOff>
    </xdr:to>
    <xdr:sp macro="" textlink="">
      <xdr:nvSpPr>
        <xdr:cNvPr id="1118" name="Text Box 3"/>
        <xdr:cNvSpPr txBox="1">
          <a:spLocks noChangeArrowheads="1"/>
        </xdr:cNvSpPr>
      </xdr:nvSpPr>
      <xdr:spPr bwMode="auto">
        <a:xfrm>
          <a:off x="3276600" y="2234565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136</xdr:row>
      <xdr:rowOff>0</xdr:rowOff>
    </xdr:from>
    <xdr:to>
      <xdr:col>2</xdr:col>
      <xdr:colOff>0</xdr:colOff>
      <xdr:row>137</xdr:row>
      <xdr:rowOff>0</xdr:rowOff>
    </xdr:to>
    <xdr:sp macro="" textlink="">
      <xdr:nvSpPr>
        <xdr:cNvPr id="1119" name="Text Box 1"/>
        <xdr:cNvSpPr txBox="1">
          <a:spLocks noChangeArrowheads="1"/>
        </xdr:cNvSpPr>
      </xdr:nvSpPr>
      <xdr:spPr bwMode="auto">
        <a:xfrm>
          <a:off x="3286125" y="2234565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161925</xdr:rowOff>
    </xdr:to>
    <xdr:sp macro="" textlink="">
      <xdr:nvSpPr>
        <xdr:cNvPr id="1120" name="Text Box 1"/>
        <xdr:cNvSpPr txBox="1">
          <a:spLocks noChangeArrowheads="1"/>
        </xdr:cNvSpPr>
      </xdr:nvSpPr>
      <xdr:spPr bwMode="auto">
        <a:xfrm>
          <a:off x="1866900" y="22345650"/>
          <a:ext cx="6477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21" name="Text Box 3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647700</xdr:colOff>
      <xdr:row>134</xdr:row>
      <xdr:rowOff>0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1866900" y="22345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466725</xdr:colOff>
      <xdr:row>64</xdr:row>
      <xdr:rowOff>66675</xdr:rowOff>
    </xdr:from>
    <xdr:to>
      <xdr:col>1</xdr:col>
      <xdr:colOff>781050</xdr:colOff>
      <xdr:row>66</xdr:row>
      <xdr:rowOff>9525</xdr:rowOff>
    </xdr:to>
    <xdr:sp macro="" textlink="">
      <xdr:nvSpPr>
        <xdr:cNvPr id="1123" name="Text Box 1"/>
        <xdr:cNvSpPr txBox="1">
          <a:spLocks noChangeArrowheads="1"/>
        </xdr:cNvSpPr>
      </xdr:nvSpPr>
      <xdr:spPr bwMode="auto">
        <a:xfrm>
          <a:off x="2333625" y="4810125"/>
          <a:ext cx="31432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114300</xdr:rowOff>
    </xdr:from>
    <xdr:to>
      <xdr:col>1</xdr:col>
      <xdr:colOff>647700</xdr:colOff>
      <xdr:row>66</xdr:row>
      <xdr:rowOff>47625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866900" y="4857750"/>
          <a:ext cx="647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5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866900" y="6943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7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8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29" name="Text Box 3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0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1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2" name="Text Box 3"/>
        <xdr:cNvSpPr txBox="1">
          <a:spLocks noChangeArrowheads="1"/>
        </xdr:cNvSpPr>
      </xdr:nvSpPr>
      <xdr:spPr bwMode="auto">
        <a:xfrm>
          <a:off x="1866900" y="8543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4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647700</xdr:colOff>
      <xdr:row>80</xdr:row>
      <xdr:rowOff>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1866900" y="8743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36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37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138" name="Text Box 3"/>
        <xdr:cNvSpPr txBox="1">
          <a:spLocks noChangeArrowheads="1"/>
        </xdr:cNvSpPr>
      </xdr:nvSpPr>
      <xdr:spPr bwMode="auto">
        <a:xfrm>
          <a:off x="1866900" y="75438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39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40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41" name="Text Box 3"/>
        <xdr:cNvSpPr txBox="1">
          <a:spLocks noChangeArrowheads="1"/>
        </xdr:cNvSpPr>
      </xdr:nvSpPr>
      <xdr:spPr bwMode="auto">
        <a:xfrm>
          <a:off x="1866900" y="7743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42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647700</xdr:colOff>
      <xdr:row>75</xdr:row>
      <xdr:rowOff>0</xdr:rowOff>
    </xdr:to>
    <xdr:sp macro="" textlink="">
      <xdr:nvSpPr>
        <xdr:cNvPr id="1144" name="Text Box 3"/>
        <xdr:cNvSpPr txBox="1">
          <a:spLocks noChangeArrowheads="1"/>
        </xdr:cNvSpPr>
      </xdr:nvSpPr>
      <xdr:spPr bwMode="auto">
        <a:xfrm>
          <a:off x="1866900" y="79438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647700</xdr:colOff>
      <xdr:row>84</xdr:row>
      <xdr:rowOff>0</xdr:rowOff>
    </xdr:to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647700</xdr:colOff>
      <xdr:row>84</xdr:row>
      <xdr:rowOff>0</xdr:rowOff>
    </xdr:to>
    <xdr:sp macro="" textlink="">
      <xdr:nvSpPr>
        <xdr:cNvPr id="1146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647700</xdr:colOff>
      <xdr:row>84</xdr:row>
      <xdr:rowOff>0</xdr:rowOff>
    </xdr:to>
    <xdr:sp macro="" textlink="">
      <xdr:nvSpPr>
        <xdr:cNvPr id="1147" name="Text Box 3"/>
        <xdr:cNvSpPr txBox="1">
          <a:spLocks noChangeArrowheads="1"/>
        </xdr:cNvSpPr>
      </xdr:nvSpPr>
      <xdr:spPr bwMode="auto">
        <a:xfrm>
          <a:off x="1866900" y="97440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49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0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1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2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87</xdr:row>
      <xdr:rowOff>0</xdr:rowOff>
    </xdr:to>
    <xdr:sp macro="" textlink="">
      <xdr:nvSpPr>
        <xdr:cNvPr id="1154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87</xdr:row>
      <xdr:rowOff>0</xdr:rowOff>
    </xdr:to>
    <xdr:sp macro="" textlink="">
      <xdr:nvSpPr>
        <xdr:cNvPr id="1155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647700</xdr:colOff>
      <xdr:row>87</xdr:row>
      <xdr:rowOff>0</xdr:rowOff>
    </xdr:to>
    <xdr:sp macro="" textlink="">
      <xdr:nvSpPr>
        <xdr:cNvPr id="1156" name="Text Box 3"/>
        <xdr:cNvSpPr txBox="1">
          <a:spLocks noChangeArrowheads="1"/>
        </xdr:cNvSpPr>
      </xdr:nvSpPr>
      <xdr:spPr bwMode="auto">
        <a:xfrm>
          <a:off x="1866900" y="10344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7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8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647700</xdr:colOff>
      <xdr:row>88</xdr:row>
      <xdr:rowOff>0</xdr:rowOff>
    </xdr:to>
    <xdr:sp macro="" textlink="">
      <xdr:nvSpPr>
        <xdr:cNvPr id="1159" name="Text Box 3"/>
        <xdr:cNvSpPr txBox="1">
          <a:spLocks noChangeArrowheads="1"/>
        </xdr:cNvSpPr>
      </xdr:nvSpPr>
      <xdr:spPr bwMode="auto">
        <a:xfrm>
          <a:off x="1866900" y="105441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0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1" name="Text Box 3"/>
        <xdr:cNvSpPr txBox="1">
          <a:spLocks noChangeArrowheads="1"/>
        </xdr:cNvSpPr>
      </xdr:nvSpPr>
      <xdr:spPr bwMode="auto">
        <a:xfrm>
          <a:off x="1866900" y="10744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2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4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5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6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647700</xdr:colOff>
      <xdr:row>89</xdr:row>
      <xdr:rowOff>0</xdr:rowOff>
    </xdr:to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866900" y="10944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647700</xdr:colOff>
      <xdr:row>86</xdr:row>
      <xdr:rowOff>0</xdr:rowOff>
    </xdr:to>
    <xdr:sp macro="" textlink="">
      <xdr:nvSpPr>
        <xdr:cNvPr id="1168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647700</xdr:colOff>
      <xdr:row>86</xdr:row>
      <xdr:rowOff>0</xdr:rowOff>
    </xdr:to>
    <xdr:sp macro="" textlink="">
      <xdr:nvSpPr>
        <xdr:cNvPr id="1169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647700</xdr:colOff>
      <xdr:row>86</xdr:row>
      <xdr:rowOff>0</xdr:rowOff>
    </xdr:to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866900" y="10144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1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2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4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5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647700</xdr:colOff>
      <xdr:row>93</xdr:row>
      <xdr:rowOff>0</xdr:rowOff>
    </xdr:to>
    <xdr:sp macro="" textlink="">
      <xdr:nvSpPr>
        <xdr:cNvPr id="1176" name="Text Box 3"/>
        <xdr:cNvSpPr txBox="1">
          <a:spLocks noChangeArrowheads="1"/>
        </xdr:cNvSpPr>
      </xdr:nvSpPr>
      <xdr:spPr bwMode="auto">
        <a:xfrm>
          <a:off x="1866900" y="11744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177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178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179" name="Text Box 3"/>
        <xdr:cNvSpPr txBox="1">
          <a:spLocks noChangeArrowheads="1"/>
        </xdr:cNvSpPr>
      </xdr:nvSpPr>
      <xdr:spPr bwMode="auto">
        <a:xfrm>
          <a:off x="1866900" y="12944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0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1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2" name="Text Box 3"/>
        <xdr:cNvSpPr txBox="1">
          <a:spLocks noChangeArrowheads="1"/>
        </xdr:cNvSpPr>
      </xdr:nvSpPr>
      <xdr:spPr bwMode="auto">
        <a:xfrm>
          <a:off x="1866900" y="1374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4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85" name="Text Box 3"/>
        <xdr:cNvSpPr txBox="1">
          <a:spLocks noChangeArrowheads="1"/>
        </xdr:cNvSpPr>
      </xdr:nvSpPr>
      <xdr:spPr bwMode="auto">
        <a:xfrm>
          <a:off x="1866900" y="139446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647700</xdr:colOff>
      <xdr:row>97</xdr:row>
      <xdr:rowOff>0</xdr:rowOff>
    </xdr:to>
    <xdr:sp macro="" textlink="">
      <xdr:nvSpPr>
        <xdr:cNvPr id="1186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647700</xdr:colOff>
      <xdr:row>97</xdr:row>
      <xdr:rowOff>0</xdr:rowOff>
    </xdr:to>
    <xdr:sp macro="" textlink="">
      <xdr:nvSpPr>
        <xdr:cNvPr id="1187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647700</xdr:colOff>
      <xdr:row>97</xdr:row>
      <xdr:rowOff>0</xdr:rowOff>
    </xdr:to>
    <xdr:sp macro="" textlink="">
      <xdr:nvSpPr>
        <xdr:cNvPr id="1188" name="Text Box 3"/>
        <xdr:cNvSpPr txBox="1">
          <a:spLocks noChangeArrowheads="1"/>
        </xdr:cNvSpPr>
      </xdr:nvSpPr>
      <xdr:spPr bwMode="auto">
        <a:xfrm>
          <a:off x="1866900" y="12544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647700</xdr:colOff>
      <xdr:row>98</xdr:row>
      <xdr:rowOff>0</xdr:rowOff>
    </xdr:to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647700</xdr:colOff>
      <xdr:row>98</xdr:row>
      <xdr:rowOff>0</xdr:rowOff>
    </xdr:to>
    <xdr:sp macro="" textlink="">
      <xdr:nvSpPr>
        <xdr:cNvPr id="1190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647700</xdr:colOff>
      <xdr:row>98</xdr:row>
      <xdr:rowOff>0</xdr:rowOff>
    </xdr:to>
    <xdr:sp macro="" textlink="">
      <xdr:nvSpPr>
        <xdr:cNvPr id="1191" name="Text Box 3"/>
        <xdr:cNvSpPr txBox="1">
          <a:spLocks noChangeArrowheads="1"/>
        </xdr:cNvSpPr>
      </xdr:nvSpPr>
      <xdr:spPr bwMode="auto">
        <a:xfrm>
          <a:off x="1866900" y="1274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647700</xdr:colOff>
      <xdr:row>101</xdr:row>
      <xdr:rowOff>0</xdr:rowOff>
    </xdr:to>
    <xdr:sp macro="" textlink="">
      <xdr:nvSpPr>
        <xdr:cNvPr id="1194" name="Text Box 3"/>
        <xdr:cNvSpPr txBox="1">
          <a:spLocks noChangeArrowheads="1"/>
        </xdr:cNvSpPr>
      </xdr:nvSpPr>
      <xdr:spPr bwMode="auto">
        <a:xfrm>
          <a:off x="1866900" y="141446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647700</xdr:colOff>
      <xdr:row>102</xdr:row>
      <xdr:rowOff>0</xdr:rowOff>
    </xdr:to>
    <xdr:sp macro="" textlink="">
      <xdr:nvSpPr>
        <xdr:cNvPr id="1195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647700</xdr:colOff>
      <xdr:row>102</xdr:row>
      <xdr:rowOff>0</xdr:rowOff>
    </xdr:to>
    <xdr:sp macro="" textlink="">
      <xdr:nvSpPr>
        <xdr:cNvPr id="1196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647700</xdr:colOff>
      <xdr:row>102</xdr:row>
      <xdr:rowOff>0</xdr:rowOff>
    </xdr:to>
    <xdr:sp macro="" textlink="">
      <xdr:nvSpPr>
        <xdr:cNvPr id="1197" name="Text Box 3"/>
        <xdr:cNvSpPr txBox="1">
          <a:spLocks noChangeArrowheads="1"/>
        </xdr:cNvSpPr>
      </xdr:nvSpPr>
      <xdr:spPr bwMode="auto">
        <a:xfrm>
          <a:off x="1866900" y="143446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647700</xdr:colOff>
      <xdr:row>103</xdr:row>
      <xdr:rowOff>0</xdr:rowOff>
    </xdr:to>
    <xdr:sp macro="" textlink="">
      <xdr:nvSpPr>
        <xdr:cNvPr id="1198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647700</xdr:colOff>
      <xdr:row>103</xdr:row>
      <xdr:rowOff>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647700</xdr:colOff>
      <xdr:row>103</xdr:row>
      <xdr:rowOff>0</xdr:rowOff>
    </xdr:to>
    <xdr:sp macro="" textlink="">
      <xdr:nvSpPr>
        <xdr:cNvPr id="1200" name="Text Box 3"/>
        <xdr:cNvSpPr txBox="1">
          <a:spLocks noChangeArrowheads="1"/>
        </xdr:cNvSpPr>
      </xdr:nvSpPr>
      <xdr:spPr bwMode="auto">
        <a:xfrm>
          <a:off x="1866900" y="145446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647700</xdr:colOff>
      <xdr:row>104</xdr:row>
      <xdr:rowOff>0</xdr:rowOff>
    </xdr:to>
    <xdr:sp macro="" textlink="">
      <xdr:nvSpPr>
        <xdr:cNvPr id="1201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647700</xdr:colOff>
      <xdr:row>104</xdr:row>
      <xdr:rowOff>0</xdr:rowOff>
    </xdr:to>
    <xdr:sp macro="" textlink="">
      <xdr:nvSpPr>
        <xdr:cNvPr id="1202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647700</xdr:colOff>
      <xdr:row>104</xdr:row>
      <xdr:rowOff>0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1866900" y="147447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204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205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647700</xdr:colOff>
      <xdr:row>99</xdr:row>
      <xdr:rowOff>0</xdr:rowOff>
    </xdr:to>
    <xdr:sp macro="" textlink="">
      <xdr:nvSpPr>
        <xdr:cNvPr id="1206" name="Text Box 3"/>
        <xdr:cNvSpPr txBox="1">
          <a:spLocks noChangeArrowheads="1"/>
        </xdr:cNvSpPr>
      </xdr:nvSpPr>
      <xdr:spPr bwMode="auto">
        <a:xfrm>
          <a:off x="1866900" y="1314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07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08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09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0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2" name="Text Box 3"/>
        <xdr:cNvSpPr txBox="1">
          <a:spLocks noChangeArrowheads="1"/>
        </xdr:cNvSpPr>
      </xdr:nvSpPr>
      <xdr:spPr bwMode="auto">
        <a:xfrm>
          <a:off x="1866900" y="149447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647700</xdr:colOff>
      <xdr:row>105</xdr:row>
      <xdr:rowOff>0</xdr:rowOff>
    </xdr:to>
    <xdr:sp macro="" textlink="">
      <xdr:nvSpPr>
        <xdr:cNvPr id="1215" name="Text Box 3"/>
        <xdr:cNvSpPr txBox="1">
          <a:spLocks noChangeArrowheads="1"/>
        </xdr:cNvSpPr>
      </xdr:nvSpPr>
      <xdr:spPr bwMode="auto">
        <a:xfrm>
          <a:off x="1866900" y="15144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647700</xdr:colOff>
      <xdr:row>106</xdr:row>
      <xdr:rowOff>0</xdr:rowOff>
    </xdr:to>
    <xdr:sp macro="" textlink="">
      <xdr:nvSpPr>
        <xdr:cNvPr id="1216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647700</xdr:colOff>
      <xdr:row>106</xdr:row>
      <xdr:rowOff>0</xdr:rowOff>
    </xdr:to>
    <xdr:sp macro="" textlink="">
      <xdr:nvSpPr>
        <xdr:cNvPr id="1217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647700</xdr:colOff>
      <xdr:row>106</xdr:row>
      <xdr:rowOff>0</xdr:rowOff>
    </xdr:to>
    <xdr:sp macro="" textlink="">
      <xdr:nvSpPr>
        <xdr:cNvPr id="1218" name="Text Box 3"/>
        <xdr:cNvSpPr txBox="1">
          <a:spLocks noChangeArrowheads="1"/>
        </xdr:cNvSpPr>
      </xdr:nvSpPr>
      <xdr:spPr bwMode="auto">
        <a:xfrm>
          <a:off x="1866900" y="153447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647700</xdr:colOff>
      <xdr:row>96</xdr:row>
      <xdr:rowOff>0</xdr:rowOff>
    </xdr:to>
    <xdr:sp macro="" textlink="">
      <xdr:nvSpPr>
        <xdr:cNvPr id="1219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647700</xdr:colOff>
      <xdr:row>96</xdr:row>
      <xdr:rowOff>0</xdr:rowOff>
    </xdr:to>
    <xdr:sp macro="" textlink="">
      <xdr:nvSpPr>
        <xdr:cNvPr id="1220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647700</xdr:colOff>
      <xdr:row>96</xdr:row>
      <xdr:rowOff>0</xdr:rowOff>
    </xdr:to>
    <xdr:sp macro="" textlink="">
      <xdr:nvSpPr>
        <xdr:cNvPr id="1221" name="Text Box 3"/>
        <xdr:cNvSpPr txBox="1">
          <a:spLocks noChangeArrowheads="1"/>
        </xdr:cNvSpPr>
      </xdr:nvSpPr>
      <xdr:spPr bwMode="auto">
        <a:xfrm>
          <a:off x="1866900" y="12344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22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0</xdr:rowOff>
    </xdr:to>
    <xdr:sp macro="" textlink="">
      <xdr:nvSpPr>
        <xdr:cNvPr id="1224" name="Text Box 3"/>
        <xdr:cNvSpPr txBox="1">
          <a:spLocks noChangeArrowheads="1"/>
        </xdr:cNvSpPr>
      </xdr:nvSpPr>
      <xdr:spPr bwMode="auto">
        <a:xfrm>
          <a:off x="1866900" y="157448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25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26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27" name="Text Box 3"/>
        <xdr:cNvSpPr txBox="1">
          <a:spLocks noChangeArrowheads="1"/>
        </xdr:cNvSpPr>
      </xdr:nvSpPr>
      <xdr:spPr bwMode="auto">
        <a:xfrm>
          <a:off x="1866900" y="165449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28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29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30" name="Text Box 3"/>
        <xdr:cNvSpPr txBox="1">
          <a:spLocks noChangeArrowheads="1"/>
        </xdr:cNvSpPr>
      </xdr:nvSpPr>
      <xdr:spPr bwMode="auto">
        <a:xfrm>
          <a:off x="1866900" y="167449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31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32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866900" y="169449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0</xdr:rowOff>
    </xdr:to>
    <xdr:sp macro="" textlink="">
      <xdr:nvSpPr>
        <xdr:cNvPr id="1234" name="Text Box 3"/>
        <xdr:cNvSpPr txBox="1">
          <a:spLocks noChangeArrowheads="1"/>
        </xdr:cNvSpPr>
      </xdr:nvSpPr>
      <xdr:spPr bwMode="auto">
        <a:xfrm>
          <a:off x="1866900" y="171450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111</xdr:row>
      <xdr:rowOff>0</xdr:rowOff>
    </xdr:from>
    <xdr:to>
      <xdr:col>1</xdr:col>
      <xdr:colOff>885825</xdr:colOff>
      <xdr:row>112</xdr:row>
      <xdr:rowOff>0</xdr:rowOff>
    </xdr:to>
    <xdr:sp macro="" textlink="">
      <xdr:nvSpPr>
        <xdr:cNvPr id="1235" name="Text Box 3"/>
        <xdr:cNvSpPr txBox="1">
          <a:spLocks noChangeArrowheads="1"/>
        </xdr:cNvSpPr>
      </xdr:nvSpPr>
      <xdr:spPr bwMode="auto">
        <a:xfrm>
          <a:off x="771525" y="23822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37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38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39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40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647700</xdr:colOff>
      <xdr:row>116</xdr:row>
      <xdr:rowOff>0</xdr:rowOff>
    </xdr:to>
    <xdr:sp macro="" textlink="">
      <xdr:nvSpPr>
        <xdr:cNvPr id="1241" name="Text Box 3"/>
        <xdr:cNvSpPr txBox="1">
          <a:spLocks noChangeArrowheads="1"/>
        </xdr:cNvSpPr>
      </xdr:nvSpPr>
      <xdr:spPr bwMode="auto">
        <a:xfrm>
          <a:off x="1866900" y="187452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44" name="Text Box 3"/>
        <xdr:cNvSpPr txBox="1">
          <a:spLocks noChangeArrowheads="1"/>
        </xdr:cNvSpPr>
      </xdr:nvSpPr>
      <xdr:spPr bwMode="auto">
        <a:xfrm>
          <a:off x="1866900" y="189452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647700</xdr:colOff>
      <xdr:row>113</xdr:row>
      <xdr:rowOff>0</xdr:rowOff>
    </xdr:to>
    <xdr:sp macro="" textlink="">
      <xdr:nvSpPr>
        <xdr:cNvPr id="1245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647700</xdr:colOff>
      <xdr:row>113</xdr:row>
      <xdr:rowOff>0</xdr:rowOff>
    </xdr:to>
    <xdr:sp macro="" textlink="">
      <xdr:nvSpPr>
        <xdr:cNvPr id="1246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647700</xdr:colOff>
      <xdr:row>113</xdr:row>
      <xdr:rowOff>0</xdr:rowOff>
    </xdr:to>
    <xdr:sp macro="" textlink="">
      <xdr:nvSpPr>
        <xdr:cNvPr id="1247" name="Text Box 3"/>
        <xdr:cNvSpPr txBox="1">
          <a:spLocks noChangeArrowheads="1"/>
        </xdr:cNvSpPr>
      </xdr:nvSpPr>
      <xdr:spPr bwMode="auto">
        <a:xfrm>
          <a:off x="1866900" y="181451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48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49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647700</xdr:colOff>
      <xdr:row>117</xdr:row>
      <xdr:rowOff>0</xdr:rowOff>
    </xdr:to>
    <xdr:sp macro="" textlink="">
      <xdr:nvSpPr>
        <xdr:cNvPr id="1250" name="Text Box 3"/>
        <xdr:cNvSpPr txBox="1">
          <a:spLocks noChangeArrowheads="1"/>
        </xdr:cNvSpPr>
      </xdr:nvSpPr>
      <xdr:spPr bwMode="auto">
        <a:xfrm>
          <a:off x="1866900" y="191452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1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2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1866900" y="19345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4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6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7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59" name="Text Box 3"/>
        <xdr:cNvSpPr txBox="1">
          <a:spLocks noChangeArrowheads="1"/>
        </xdr:cNvSpPr>
      </xdr:nvSpPr>
      <xdr:spPr bwMode="auto">
        <a:xfrm>
          <a:off x="1866900" y="195453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60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647700</xdr:colOff>
      <xdr:row>119</xdr:row>
      <xdr:rowOff>0</xdr:rowOff>
    </xdr:to>
    <xdr:sp macro="" textlink="">
      <xdr:nvSpPr>
        <xdr:cNvPr id="1261" name="Text Box 3"/>
        <xdr:cNvSpPr txBox="1">
          <a:spLocks noChangeArrowheads="1"/>
        </xdr:cNvSpPr>
      </xdr:nvSpPr>
      <xdr:spPr bwMode="auto">
        <a:xfrm>
          <a:off x="1866900" y="197453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118</xdr:row>
      <xdr:rowOff>9525</xdr:rowOff>
    </xdr:from>
    <xdr:to>
      <xdr:col>1</xdr:col>
      <xdr:colOff>647700</xdr:colOff>
      <xdr:row>119</xdr:row>
      <xdr:rowOff>9525</xdr:rowOff>
    </xdr:to>
    <xdr:sp macro="" textlink="">
      <xdr:nvSpPr>
        <xdr:cNvPr id="1262" name="Text Box 3"/>
        <xdr:cNvSpPr txBox="1">
          <a:spLocks noChangeArrowheads="1"/>
        </xdr:cNvSpPr>
      </xdr:nvSpPr>
      <xdr:spPr bwMode="auto">
        <a:xfrm>
          <a:off x="533400" y="269271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64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65" name="Text Box 3"/>
        <xdr:cNvSpPr txBox="1">
          <a:spLocks noChangeArrowheads="1"/>
        </xdr:cNvSpPr>
      </xdr:nvSpPr>
      <xdr:spPr bwMode="auto">
        <a:xfrm>
          <a:off x="1866900" y="199453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647700</xdr:colOff>
      <xdr:row>114</xdr:row>
      <xdr:rowOff>0</xdr:rowOff>
    </xdr:to>
    <xdr:sp macro="" textlink="">
      <xdr:nvSpPr>
        <xdr:cNvPr id="1266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647700</xdr:colOff>
      <xdr:row>114</xdr:row>
      <xdr:rowOff>0</xdr:rowOff>
    </xdr:to>
    <xdr:sp macro="" textlink="">
      <xdr:nvSpPr>
        <xdr:cNvPr id="1267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647700</xdr:colOff>
      <xdr:row>114</xdr:row>
      <xdr:rowOff>0</xdr:rowOff>
    </xdr:to>
    <xdr:sp macro="" textlink="">
      <xdr:nvSpPr>
        <xdr:cNvPr id="1268" name="Text Box 3"/>
        <xdr:cNvSpPr txBox="1">
          <a:spLocks noChangeArrowheads="1"/>
        </xdr:cNvSpPr>
      </xdr:nvSpPr>
      <xdr:spPr bwMode="auto">
        <a:xfrm>
          <a:off x="1866900" y="183451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69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70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647700</xdr:colOff>
      <xdr:row>121</xdr:row>
      <xdr:rowOff>0</xdr:rowOff>
    </xdr:to>
    <xdr:sp macro="" textlink="">
      <xdr:nvSpPr>
        <xdr:cNvPr id="1271" name="Text Box 3"/>
        <xdr:cNvSpPr txBox="1">
          <a:spLocks noChangeArrowheads="1"/>
        </xdr:cNvSpPr>
      </xdr:nvSpPr>
      <xdr:spPr bwMode="auto">
        <a:xfrm>
          <a:off x="1866900" y="201453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647700</xdr:colOff>
      <xdr:row>122</xdr:row>
      <xdr:rowOff>0</xdr:rowOff>
    </xdr:to>
    <xdr:sp macro="" textlink="">
      <xdr:nvSpPr>
        <xdr:cNvPr id="1272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647700</xdr:colOff>
      <xdr:row>122</xdr:row>
      <xdr:rowOff>0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647700</xdr:colOff>
      <xdr:row>122</xdr:row>
      <xdr:rowOff>0</xdr:rowOff>
    </xdr:to>
    <xdr:sp macro="" textlink="">
      <xdr:nvSpPr>
        <xdr:cNvPr id="1274" name="Text Box 3"/>
        <xdr:cNvSpPr txBox="1">
          <a:spLocks noChangeArrowheads="1"/>
        </xdr:cNvSpPr>
      </xdr:nvSpPr>
      <xdr:spPr bwMode="auto">
        <a:xfrm>
          <a:off x="1866900" y="203454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647700</xdr:colOff>
      <xdr:row>123</xdr:row>
      <xdr:rowOff>0</xdr:rowOff>
    </xdr:to>
    <xdr:sp macro="" textlink="">
      <xdr:nvSpPr>
        <xdr:cNvPr id="1275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647700</xdr:colOff>
      <xdr:row>123</xdr:row>
      <xdr:rowOff>0</xdr:rowOff>
    </xdr:to>
    <xdr:sp macro="" textlink="">
      <xdr:nvSpPr>
        <xdr:cNvPr id="1276" name="Text Box 3"/>
        <xdr:cNvSpPr txBox="1">
          <a:spLocks noChangeArrowheads="1"/>
        </xdr:cNvSpPr>
      </xdr:nvSpPr>
      <xdr:spPr bwMode="auto">
        <a:xfrm>
          <a:off x="1866900" y="205454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514350</xdr:colOff>
      <xdr:row>144</xdr:row>
      <xdr:rowOff>95250</xdr:rowOff>
    </xdr:from>
    <xdr:to>
      <xdr:col>1</xdr:col>
      <xdr:colOff>628650</xdr:colOff>
      <xdr:row>145</xdr:row>
      <xdr:rowOff>95250</xdr:rowOff>
    </xdr:to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514350" y="2929890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647700</xdr:colOff>
      <xdr:row>124</xdr:row>
      <xdr:rowOff>0</xdr:rowOff>
    </xdr:to>
    <xdr:sp macro="" textlink="">
      <xdr:nvSpPr>
        <xdr:cNvPr id="1278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647700</xdr:colOff>
      <xdr:row>124</xdr:row>
      <xdr:rowOff>0</xdr:rowOff>
    </xdr:to>
    <xdr:sp macro="" textlink="">
      <xdr:nvSpPr>
        <xdr:cNvPr id="1279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647700</xdr:colOff>
      <xdr:row>124</xdr:row>
      <xdr:rowOff>0</xdr:rowOff>
    </xdr:to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866900" y="20745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647700</xdr:colOff>
      <xdr:row>126</xdr:row>
      <xdr:rowOff>0</xdr:rowOff>
    </xdr:to>
    <xdr:sp macro="" textlink="">
      <xdr:nvSpPr>
        <xdr:cNvPr id="1281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647700</xdr:colOff>
      <xdr:row>126</xdr:row>
      <xdr:rowOff>0</xdr:rowOff>
    </xdr:to>
    <xdr:sp macro="" textlink="">
      <xdr:nvSpPr>
        <xdr:cNvPr id="1282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647700</xdr:colOff>
      <xdr:row>126</xdr:row>
      <xdr:rowOff>0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1866900" y="209454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647700</xdr:colOff>
      <xdr:row>127</xdr:row>
      <xdr:rowOff>0</xdr:rowOff>
    </xdr:to>
    <xdr:sp macro="" textlink="">
      <xdr:nvSpPr>
        <xdr:cNvPr id="1284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647700</xdr:colOff>
      <xdr:row>127</xdr:row>
      <xdr:rowOff>0</xdr:rowOff>
    </xdr:to>
    <xdr:sp macro="" textlink="">
      <xdr:nvSpPr>
        <xdr:cNvPr id="1285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647700</xdr:colOff>
      <xdr:row>127</xdr:row>
      <xdr:rowOff>0</xdr:rowOff>
    </xdr:to>
    <xdr:sp macro="" textlink="">
      <xdr:nvSpPr>
        <xdr:cNvPr id="1286" name="Text Box 3"/>
        <xdr:cNvSpPr txBox="1">
          <a:spLocks noChangeArrowheads="1"/>
        </xdr:cNvSpPr>
      </xdr:nvSpPr>
      <xdr:spPr bwMode="auto">
        <a:xfrm>
          <a:off x="1866900" y="21145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87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88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89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90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91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647700</xdr:colOff>
      <xdr:row>128</xdr:row>
      <xdr:rowOff>0</xdr:rowOff>
    </xdr:to>
    <xdr:sp macro="" textlink="">
      <xdr:nvSpPr>
        <xdr:cNvPr id="1292" name="Text Box 3"/>
        <xdr:cNvSpPr txBox="1">
          <a:spLocks noChangeArrowheads="1"/>
        </xdr:cNvSpPr>
      </xdr:nvSpPr>
      <xdr:spPr bwMode="auto">
        <a:xfrm>
          <a:off x="1866900" y="21345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647700</xdr:colOff>
      <xdr:row>130</xdr:row>
      <xdr:rowOff>0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647700</xdr:colOff>
      <xdr:row>130</xdr:row>
      <xdr:rowOff>0</xdr:rowOff>
    </xdr:to>
    <xdr:sp macro="" textlink="">
      <xdr:nvSpPr>
        <xdr:cNvPr id="1294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647700</xdr:colOff>
      <xdr:row>130</xdr:row>
      <xdr:rowOff>0</xdr:rowOff>
    </xdr:to>
    <xdr:sp macro="" textlink="">
      <xdr:nvSpPr>
        <xdr:cNvPr id="1295" name="Text Box 3"/>
        <xdr:cNvSpPr txBox="1">
          <a:spLocks noChangeArrowheads="1"/>
        </xdr:cNvSpPr>
      </xdr:nvSpPr>
      <xdr:spPr bwMode="auto">
        <a:xfrm>
          <a:off x="1866900" y="215455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297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298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300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0</xdr:rowOff>
    </xdr:to>
    <xdr:sp macro="" textlink="">
      <xdr:nvSpPr>
        <xdr:cNvPr id="1301" name="Text Box 3"/>
        <xdr:cNvSpPr txBox="1">
          <a:spLocks noChangeArrowheads="1"/>
        </xdr:cNvSpPr>
      </xdr:nvSpPr>
      <xdr:spPr bwMode="auto">
        <a:xfrm>
          <a:off x="1866900" y="21745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4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5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6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647700</xdr:colOff>
      <xdr:row>91</xdr:row>
      <xdr:rowOff>0</xdr:rowOff>
    </xdr:to>
    <xdr:sp macro="" textlink="">
      <xdr:nvSpPr>
        <xdr:cNvPr id="1307" name="Text Box 3"/>
        <xdr:cNvSpPr txBox="1">
          <a:spLocks noChangeArrowheads="1"/>
        </xdr:cNvSpPr>
      </xdr:nvSpPr>
      <xdr:spPr bwMode="auto">
        <a:xfrm>
          <a:off x="1866900" y="113442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647700</xdr:colOff>
      <xdr:row>137</xdr:row>
      <xdr:rowOff>0</xdr:rowOff>
    </xdr:to>
    <xdr:sp macro="" textlink="">
      <xdr:nvSpPr>
        <xdr:cNvPr id="1308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647700</xdr:colOff>
      <xdr:row>137</xdr:row>
      <xdr:rowOff>0</xdr:rowOff>
    </xdr:to>
    <xdr:sp macro="" textlink="">
      <xdr:nvSpPr>
        <xdr:cNvPr id="1309" name="Text Box 3"/>
        <xdr:cNvSpPr txBox="1">
          <a:spLocks noChangeArrowheads="1"/>
        </xdr:cNvSpPr>
      </xdr:nvSpPr>
      <xdr:spPr bwMode="auto">
        <a:xfrm>
          <a:off x="1866900" y="23145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647700</xdr:colOff>
      <xdr:row>49</xdr:row>
      <xdr:rowOff>0</xdr:rowOff>
    </xdr:to>
    <xdr:sp macro="" textlink="">
      <xdr:nvSpPr>
        <xdr:cNvPr id="1310" name="Text Box 3"/>
        <xdr:cNvSpPr txBox="1">
          <a:spLocks noChangeArrowheads="1"/>
        </xdr:cNvSpPr>
      </xdr:nvSpPr>
      <xdr:spPr bwMode="auto">
        <a:xfrm>
          <a:off x="1866900" y="134302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1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4" name="Text Box 1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177</xdr:row>
      <xdr:rowOff>0</xdr:rowOff>
    </xdr:from>
    <xdr:to>
      <xdr:col>1</xdr:col>
      <xdr:colOff>304800</xdr:colOff>
      <xdr:row>177</xdr:row>
      <xdr:rowOff>47625</xdr:rowOff>
    </xdr:to>
    <xdr:sp macro="" textlink="">
      <xdr:nvSpPr>
        <xdr:cNvPr id="1315" name="Text Box 1"/>
        <xdr:cNvSpPr txBox="1">
          <a:spLocks noChangeArrowheads="1"/>
        </xdr:cNvSpPr>
      </xdr:nvSpPr>
      <xdr:spPr bwMode="auto">
        <a:xfrm>
          <a:off x="1866900" y="2543175"/>
          <a:ext cx="3048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647700</xdr:colOff>
      <xdr:row>52</xdr:row>
      <xdr:rowOff>0</xdr:rowOff>
    </xdr:to>
    <xdr:sp macro="" textlink="">
      <xdr:nvSpPr>
        <xdr:cNvPr id="1316" name="Text Box 3"/>
        <xdr:cNvSpPr txBox="1">
          <a:spLocks noChangeArrowheads="1"/>
        </xdr:cNvSpPr>
      </xdr:nvSpPr>
      <xdr:spPr bwMode="auto">
        <a:xfrm>
          <a:off x="1866900" y="19431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7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85725</xdr:colOff>
      <xdr:row>65</xdr:row>
      <xdr:rowOff>161925</xdr:rowOff>
    </xdr:to>
    <xdr:sp macro="" textlink="">
      <xdr:nvSpPr>
        <xdr:cNvPr id="1318" name="Text Box 1"/>
        <xdr:cNvSpPr txBox="1">
          <a:spLocks noChangeArrowheads="1"/>
        </xdr:cNvSpPr>
      </xdr:nvSpPr>
      <xdr:spPr bwMode="auto">
        <a:xfrm flipH="1">
          <a:off x="1866900" y="4743450"/>
          <a:ext cx="857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647700</xdr:colOff>
      <xdr:row>112</xdr:row>
      <xdr:rowOff>38100</xdr:rowOff>
    </xdr:to>
    <xdr:sp macro="" textlink="">
      <xdr:nvSpPr>
        <xdr:cNvPr id="1319" name="Text Box 3"/>
        <xdr:cNvSpPr txBox="1">
          <a:spLocks noChangeArrowheads="1"/>
        </xdr:cNvSpPr>
      </xdr:nvSpPr>
      <xdr:spPr bwMode="auto">
        <a:xfrm>
          <a:off x="1866900" y="173450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647700</xdr:colOff>
      <xdr:row>131</xdr:row>
      <xdr:rowOff>38100</xdr:rowOff>
    </xdr:to>
    <xdr:sp macro="" textlink="">
      <xdr:nvSpPr>
        <xdr:cNvPr id="1320" name="Text Box 3"/>
        <xdr:cNvSpPr txBox="1">
          <a:spLocks noChangeArrowheads="1"/>
        </xdr:cNvSpPr>
      </xdr:nvSpPr>
      <xdr:spPr bwMode="auto">
        <a:xfrm>
          <a:off x="1866900" y="2174557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647700</xdr:colOff>
      <xdr:row>109</xdr:row>
      <xdr:rowOff>38100</xdr:rowOff>
    </xdr:to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866900" y="157448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647700</xdr:colOff>
      <xdr:row>94</xdr:row>
      <xdr:rowOff>38100</xdr:rowOff>
    </xdr:to>
    <xdr:sp macro="" textlink="">
      <xdr:nvSpPr>
        <xdr:cNvPr id="1322" name="Text Box 3"/>
        <xdr:cNvSpPr txBox="1">
          <a:spLocks noChangeArrowheads="1"/>
        </xdr:cNvSpPr>
      </xdr:nvSpPr>
      <xdr:spPr bwMode="auto">
        <a:xfrm>
          <a:off x="1866900" y="11744325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647700</xdr:colOff>
      <xdr:row>82</xdr:row>
      <xdr:rowOff>38100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1866900" y="91440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647700</xdr:colOff>
      <xdr:row>72</xdr:row>
      <xdr:rowOff>38100</xdr:rowOff>
    </xdr:to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866900" y="6743700"/>
          <a:ext cx="6477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5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6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7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8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58</xdr:row>
      <xdr:rowOff>0</xdr:rowOff>
    </xdr:from>
    <xdr:to>
      <xdr:col>1</xdr:col>
      <xdr:colOff>2143125</xdr:colOff>
      <xdr:row>59</xdr:row>
      <xdr:rowOff>161925</xdr:rowOff>
    </xdr:to>
    <xdr:sp macro="" textlink="">
      <xdr:nvSpPr>
        <xdr:cNvPr id="1329" name="Text Box 1"/>
        <xdr:cNvSpPr txBox="1">
          <a:spLocks noChangeArrowheads="1"/>
        </xdr:cNvSpPr>
      </xdr:nvSpPr>
      <xdr:spPr bwMode="auto">
        <a:xfrm>
          <a:off x="3105150" y="3543300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2171700</xdr:colOff>
      <xdr:row>83</xdr:row>
      <xdr:rowOff>161925</xdr:rowOff>
    </xdr:to>
    <xdr:sp macro="" textlink="">
      <xdr:nvSpPr>
        <xdr:cNvPr id="1330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161925</xdr:rowOff>
    </xdr:to>
    <xdr:sp macro="" textlink="">
      <xdr:nvSpPr>
        <xdr:cNvPr id="1331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152400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161925</xdr:rowOff>
    </xdr:to>
    <xdr:sp macro="" textlink="">
      <xdr:nvSpPr>
        <xdr:cNvPr id="1333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2171700</xdr:colOff>
      <xdr:row>83</xdr:row>
      <xdr:rowOff>161925</xdr:rowOff>
    </xdr:to>
    <xdr:sp macro="" textlink="">
      <xdr:nvSpPr>
        <xdr:cNvPr id="1334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161925</xdr:rowOff>
    </xdr:to>
    <xdr:sp macro="" textlink="">
      <xdr:nvSpPr>
        <xdr:cNvPr id="1335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152400</xdr:rowOff>
    </xdr:to>
    <xdr:sp macro="" textlink="">
      <xdr:nvSpPr>
        <xdr:cNvPr id="1336" name="Text Box 1"/>
        <xdr:cNvSpPr txBox="1">
          <a:spLocks noChangeArrowheads="1"/>
        </xdr:cNvSpPr>
      </xdr:nvSpPr>
      <xdr:spPr bwMode="auto">
        <a:xfrm>
          <a:off x="3105150" y="9344025"/>
          <a:ext cx="9048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161925</xdr:rowOff>
    </xdr:to>
    <xdr:sp macro="" textlink="">
      <xdr:nvSpPr>
        <xdr:cNvPr id="1337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2171700</xdr:colOff>
      <xdr:row>83</xdr:row>
      <xdr:rowOff>161925</xdr:rowOff>
    </xdr:to>
    <xdr:sp macro="" textlink="">
      <xdr:nvSpPr>
        <xdr:cNvPr id="1338" name="Text Box 1"/>
        <xdr:cNvSpPr txBox="1">
          <a:spLocks noChangeArrowheads="1"/>
        </xdr:cNvSpPr>
      </xdr:nvSpPr>
      <xdr:spPr bwMode="auto">
        <a:xfrm>
          <a:off x="3105150" y="9344025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82</xdr:row>
      <xdr:rowOff>0</xdr:rowOff>
    </xdr:from>
    <xdr:to>
      <xdr:col>1</xdr:col>
      <xdr:colOff>2143125</xdr:colOff>
      <xdr:row>83</xdr:row>
      <xdr:rowOff>161925</xdr:rowOff>
    </xdr:to>
    <xdr:sp macro="" textlink="">
      <xdr:nvSpPr>
        <xdr:cNvPr id="1339" name="Text Box 1"/>
        <xdr:cNvSpPr txBox="1">
          <a:spLocks noChangeArrowheads="1"/>
        </xdr:cNvSpPr>
      </xdr:nvSpPr>
      <xdr:spPr bwMode="auto">
        <a:xfrm>
          <a:off x="3105150" y="9344025"/>
          <a:ext cx="9048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0</xdr:rowOff>
    </xdr:to>
    <xdr:sp macro="" textlink="">
      <xdr:nvSpPr>
        <xdr:cNvPr id="1340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111</xdr:row>
      <xdr:rowOff>0</xdr:rowOff>
    </xdr:from>
    <xdr:to>
      <xdr:col>1</xdr:col>
      <xdr:colOff>2171700</xdr:colOff>
      <xdr:row>112</xdr:row>
      <xdr:rowOff>0</xdr:rowOff>
    </xdr:to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108</xdr:row>
      <xdr:rowOff>0</xdr:rowOff>
    </xdr:from>
    <xdr:to>
      <xdr:col>1</xdr:col>
      <xdr:colOff>2171700</xdr:colOff>
      <xdr:row>109</xdr:row>
      <xdr:rowOff>0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3105150" y="157448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92</xdr:row>
      <xdr:rowOff>0</xdr:rowOff>
    </xdr:from>
    <xdr:to>
      <xdr:col>1</xdr:col>
      <xdr:colOff>2171700</xdr:colOff>
      <xdr:row>93</xdr:row>
      <xdr:rowOff>0</xdr:rowOff>
    </xdr:to>
    <xdr:sp macro="" textlink="">
      <xdr:nvSpPr>
        <xdr:cNvPr id="1343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2171700</xdr:colOff>
      <xdr:row>82</xdr:row>
      <xdr:rowOff>0</xdr:rowOff>
    </xdr:to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56</xdr:row>
      <xdr:rowOff>0</xdr:rowOff>
    </xdr:from>
    <xdr:to>
      <xdr:col>1</xdr:col>
      <xdr:colOff>2171700</xdr:colOff>
      <xdr:row>57</xdr:row>
      <xdr:rowOff>0</xdr:rowOff>
    </xdr:to>
    <xdr:sp macro="" textlink="">
      <xdr:nvSpPr>
        <xdr:cNvPr id="1345" name="Text Box 1"/>
        <xdr:cNvSpPr txBox="1">
          <a:spLocks noChangeArrowheads="1"/>
        </xdr:cNvSpPr>
      </xdr:nvSpPr>
      <xdr:spPr bwMode="auto">
        <a:xfrm>
          <a:off x="3105150" y="31432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46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647700</xdr:colOff>
      <xdr:row>66</xdr:row>
      <xdr:rowOff>152400</xdr:rowOff>
    </xdr:to>
    <xdr:sp macro="" textlink="">
      <xdr:nvSpPr>
        <xdr:cNvPr id="1347" name="Text Box 1"/>
        <xdr:cNvSpPr txBox="1">
          <a:spLocks noChangeArrowheads="1"/>
        </xdr:cNvSpPr>
      </xdr:nvSpPr>
      <xdr:spPr bwMode="auto">
        <a:xfrm>
          <a:off x="1866900" y="4943475"/>
          <a:ext cx="6477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90</xdr:row>
      <xdr:rowOff>0</xdr:rowOff>
    </xdr:from>
    <xdr:to>
      <xdr:col>1</xdr:col>
      <xdr:colOff>2971800</xdr:colOff>
      <xdr:row>91</xdr:row>
      <xdr:rowOff>0</xdr:rowOff>
    </xdr:to>
    <xdr:sp macro="" textlink="">
      <xdr:nvSpPr>
        <xdr:cNvPr id="1348" name="Text Box 3"/>
        <xdr:cNvSpPr txBox="1">
          <a:spLocks noChangeArrowheads="1"/>
        </xdr:cNvSpPr>
      </xdr:nvSpPr>
      <xdr:spPr bwMode="auto">
        <a:xfrm>
          <a:off x="3276600" y="10744200"/>
          <a:ext cx="1104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1419225</xdr:colOff>
      <xdr:row>90</xdr:row>
      <xdr:rowOff>0</xdr:rowOff>
    </xdr:from>
    <xdr:to>
      <xdr:col>2</xdr:col>
      <xdr:colOff>0</xdr:colOff>
      <xdr:row>91</xdr:row>
      <xdr:rowOff>0</xdr:rowOff>
    </xdr:to>
    <xdr:sp macro="" textlink="">
      <xdr:nvSpPr>
        <xdr:cNvPr id="1349" name="Text Box 1"/>
        <xdr:cNvSpPr txBox="1">
          <a:spLocks noChangeArrowheads="1"/>
        </xdr:cNvSpPr>
      </xdr:nvSpPr>
      <xdr:spPr bwMode="auto">
        <a:xfrm>
          <a:off x="3286125" y="10744200"/>
          <a:ext cx="11144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647700</xdr:colOff>
      <xdr:row>74</xdr:row>
      <xdr:rowOff>0</xdr:rowOff>
    </xdr:to>
    <xdr:sp macro="" textlink="">
      <xdr:nvSpPr>
        <xdr:cNvPr id="1350" name="Text Box 1"/>
        <xdr:cNvSpPr txBox="1">
          <a:spLocks noChangeArrowheads="1"/>
        </xdr:cNvSpPr>
      </xdr:nvSpPr>
      <xdr:spPr bwMode="auto">
        <a:xfrm>
          <a:off x="1866900" y="71437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133</xdr:row>
      <xdr:rowOff>0</xdr:rowOff>
    </xdr:from>
    <xdr:to>
      <xdr:col>1</xdr:col>
      <xdr:colOff>2171700</xdr:colOff>
      <xdr:row>134</xdr:row>
      <xdr:rowOff>0</xdr:rowOff>
    </xdr:to>
    <xdr:sp macro="" textlink="">
      <xdr:nvSpPr>
        <xdr:cNvPr id="1351" name="Text Box 1"/>
        <xdr:cNvSpPr txBox="1">
          <a:spLocks noChangeArrowheads="1"/>
        </xdr:cNvSpPr>
      </xdr:nvSpPr>
      <xdr:spPr bwMode="auto">
        <a:xfrm>
          <a:off x="3105150" y="223456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130</xdr:row>
      <xdr:rowOff>0</xdr:rowOff>
    </xdr:from>
    <xdr:to>
      <xdr:col>1</xdr:col>
      <xdr:colOff>2171700</xdr:colOff>
      <xdr:row>131</xdr:row>
      <xdr:rowOff>0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3105150" y="2174557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111</xdr:row>
      <xdr:rowOff>0</xdr:rowOff>
    </xdr:from>
    <xdr:to>
      <xdr:col>1</xdr:col>
      <xdr:colOff>2171700</xdr:colOff>
      <xdr:row>112</xdr:row>
      <xdr:rowOff>0</xdr:rowOff>
    </xdr:to>
    <xdr:sp macro="" textlink="">
      <xdr:nvSpPr>
        <xdr:cNvPr id="1353" name="Text Box 1"/>
        <xdr:cNvSpPr txBox="1">
          <a:spLocks noChangeArrowheads="1"/>
        </xdr:cNvSpPr>
      </xdr:nvSpPr>
      <xdr:spPr bwMode="auto">
        <a:xfrm>
          <a:off x="3105150" y="173450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1266825</xdr:colOff>
      <xdr:row>108</xdr:row>
      <xdr:rowOff>0</xdr:rowOff>
    </xdr:from>
    <xdr:to>
      <xdr:col>1</xdr:col>
      <xdr:colOff>2200275</xdr:colOff>
      <xdr:row>109</xdr:row>
      <xdr:rowOff>0</xdr:rowOff>
    </xdr:to>
    <xdr:sp macro="" textlink="">
      <xdr:nvSpPr>
        <xdr:cNvPr id="1354" name="Text Box 1"/>
        <xdr:cNvSpPr txBox="1">
          <a:spLocks noChangeArrowheads="1"/>
        </xdr:cNvSpPr>
      </xdr:nvSpPr>
      <xdr:spPr bwMode="auto">
        <a:xfrm>
          <a:off x="1800225" y="22917150"/>
          <a:ext cx="9334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92</xdr:row>
      <xdr:rowOff>0</xdr:rowOff>
    </xdr:from>
    <xdr:to>
      <xdr:col>1</xdr:col>
      <xdr:colOff>2171700</xdr:colOff>
      <xdr:row>93</xdr:row>
      <xdr:rowOff>0</xdr:rowOff>
    </xdr:to>
    <xdr:sp macro="" textlink="">
      <xdr:nvSpPr>
        <xdr:cNvPr id="1355" name="Text Box 1"/>
        <xdr:cNvSpPr txBox="1">
          <a:spLocks noChangeArrowheads="1"/>
        </xdr:cNvSpPr>
      </xdr:nvSpPr>
      <xdr:spPr bwMode="auto">
        <a:xfrm>
          <a:off x="3105150" y="11744325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81</xdr:row>
      <xdr:rowOff>0</xdr:rowOff>
    </xdr:from>
    <xdr:to>
      <xdr:col>1</xdr:col>
      <xdr:colOff>2171700</xdr:colOff>
      <xdr:row>82</xdr:row>
      <xdr:rowOff>0</xdr:rowOff>
    </xdr:to>
    <xdr:sp macro="" textlink="">
      <xdr:nvSpPr>
        <xdr:cNvPr id="1356" name="Text Box 1"/>
        <xdr:cNvSpPr txBox="1">
          <a:spLocks noChangeArrowheads="1"/>
        </xdr:cNvSpPr>
      </xdr:nvSpPr>
      <xdr:spPr bwMode="auto">
        <a:xfrm>
          <a:off x="3105150" y="91440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72</xdr:row>
      <xdr:rowOff>0</xdr:rowOff>
    </xdr:from>
    <xdr:to>
      <xdr:col>1</xdr:col>
      <xdr:colOff>2171700</xdr:colOff>
      <xdr:row>74</xdr:row>
      <xdr:rowOff>0</xdr:rowOff>
    </xdr:to>
    <xdr:sp macro="" textlink="">
      <xdr:nvSpPr>
        <xdr:cNvPr id="1357" name="Text Box 1"/>
        <xdr:cNvSpPr txBox="1">
          <a:spLocks noChangeArrowheads="1"/>
        </xdr:cNvSpPr>
      </xdr:nvSpPr>
      <xdr:spPr bwMode="auto">
        <a:xfrm>
          <a:off x="3105150" y="714375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1238250</xdr:colOff>
      <xdr:row>71</xdr:row>
      <xdr:rowOff>0</xdr:rowOff>
    </xdr:from>
    <xdr:to>
      <xdr:col>1</xdr:col>
      <xdr:colOff>2171700</xdr:colOff>
      <xdr:row>72</xdr:row>
      <xdr:rowOff>0</xdr:rowOff>
    </xdr:to>
    <xdr:sp macro="" textlink="">
      <xdr:nvSpPr>
        <xdr:cNvPr id="1358" name="Text Box 1"/>
        <xdr:cNvSpPr txBox="1">
          <a:spLocks noChangeArrowheads="1"/>
        </xdr:cNvSpPr>
      </xdr:nvSpPr>
      <xdr:spPr bwMode="auto">
        <a:xfrm>
          <a:off x="3105150" y="6743700"/>
          <a:ext cx="9334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159</xdr:row>
      <xdr:rowOff>0</xdr:rowOff>
    </xdr:from>
    <xdr:to>
      <xdr:col>1</xdr:col>
      <xdr:colOff>762000</xdr:colOff>
      <xdr:row>161</xdr:row>
      <xdr:rowOff>0</xdr:rowOff>
    </xdr:to>
    <xdr:sp macro="" textlink="">
      <xdr:nvSpPr>
        <xdr:cNvPr id="1359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159</xdr:row>
      <xdr:rowOff>0</xdr:rowOff>
    </xdr:from>
    <xdr:to>
      <xdr:col>1</xdr:col>
      <xdr:colOff>762000</xdr:colOff>
      <xdr:row>161</xdr:row>
      <xdr:rowOff>0</xdr:rowOff>
    </xdr:to>
    <xdr:sp macro="" textlink="">
      <xdr:nvSpPr>
        <xdr:cNvPr id="1360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1409700</xdr:colOff>
      <xdr:row>159</xdr:row>
      <xdr:rowOff>0</xdr:rowOff>
    </xdr:from>
    <xdr:to>
      <xdr:col>1</xdr:col>
      <xdr:colOff>762000</xdr:colOff>
      <xdr:row>161</xdr:row>
      <xdr:rowOff>0</xdr:rowOff>
    </xdr:to>
    <xdr:sp macro="" textlink="">
      <xdr:nvSpPr>
        <xdr:cNvPr id="1361" name="Text Box 3"/>
        <xdr:cNvSpPr txBox="1">
          <a:spLocks noChangeArrowheads="1"/>
        </xdr:cNvSpPr>
      </xdr:nvSpPr>
      <xdr:spPr bwMode="auto">
        <a:xfrm>
          <a:off x="1762125" y="1314450"/>
          <a:ext cx="866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647700</xdr:colOff>
      <xdr:row>140</xdr:row>
      <xdr:rowOff>0</xdr:rowOff>
    </xdr:to>
    <xdr:sp macro="" textlink="">
      <xdr:nvSpPr>
        <xdr:cNvPr id="1362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647700</xdr:colOff>
      <xdr:row>140</xdr:row>
      <xdr:rowOff>0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647700</xdr:colOff>
      <xdr:row>140</xdr:row>
      <xdr:rowOff>0</xdr:rowOff>
    </xdr:to>
    <xdr:sp macro="" textlink="">
      <xdr:nvSpPr>
        <xdr:cNvPr id="1364" name="Text Box 3"/>
        <xdr:cNvSpPr txBox="1">
          <a:spLocks noChangeArrowheads="1"/>
        </xdr:cNvSpPr>
      </xdr:nvSpPr>
      <xdr:spPr bwMode="auto">
        <a:xfrm>
          <a:off x="1866900" y="131445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66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67" name="Text Box 3"/>
        <xdr:cNvSpPr txBox="1">
          <a:spLocks noChangeArrowheads="1"/>
        </xdr:cNvSpPr>
      </xdr:nvSpPr>
      <xdr:spPr bwMode="auto">
        <a:xfrm>
          <a:off x="1866900" y="191452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69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70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71" name="Text Box 3"/>
        <xdr:cNvSpPr txBox="1">
          <a:spLocks noChangeArrowheads="1"/>
        </xdr:cNvSpPr>
      </xdr:nvSpPr>
      <xdr:spPr bwMode="auto">
        <a:xfrm>
          <a:off x="1866900" y="1714500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141</xdr:row>
      <xdr:rowOff>0</xdr:rowOff>
    </xdr:from>
    <xdr:to>
      <xdr:col>1</xdr:col>
      <xdr:colOff>647700</xdr:colOff>
      <xdr:row>142</xdr:row>
      <xdr:rowOff>0</xdr:rowOff>
    </xdr:to>
    <xdr:sp macro="" textlink="">
      <xdr:nvSpPr>
        <xdr:cNvPr id="1372" name="Text Box 3"/>
        <xdr:cNvSpPr txBox="1">
          <a:spLocks noChangeArrowheads="1"/>
        </xdr:cNvSpPr>
      </xdr:nvSpPr>
      <xdr:spPr bwMode="auto">
        <a:xfrm>
          <a:off x="533400" y="32870775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4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5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6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7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647700</xdr:colOff>
      <xdr:row>143</xdr:row>
      <xdr:rowOff>0</xdr:rowOff>
    </xdr:to>
    <xdr:sp macro="" textlink="">
      <xdr:nvSpPr>
        <xdr:cNvPr id="1378" name="Text Box 3"/>
        <xdr:cNvSpPr txBox="1">
          <a:spLocks noChangeArrowheads="1"/>
        </xdr:cNvSpPr>
      </xdr:nvSpPr>
      <xdr:spPr bwMode="auto">
        <a:xfrm>
          <a:off x="1866900" y="2314575"/>
          <a:ext cx="647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79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80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81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82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751355</xdr:colOff>
      <xdr:row>124</xdr:row>
      <xdr:rowOff>0</xdr:rowOff>
    </xdr:to>
    <xdr:sp macro="" textlink="">
      <xdr:nvSpPr>
        <xdr:cNvPr id="1384" name="Text Box 3"/>
        <xdr:cNvSpPr txBox="1">
          <a:spLocks noChangeArrowheads="1"/>
        </xdr:cNvSpPr>
      </xdr:nvSpPr>
      <xdr:spPr bwMode="auto">
        <a:xfrm>
          <a:off x="533400" y="2348865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85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86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88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89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91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92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1409700</xdr:colOff>
      <xdr:row>111</xdr:row>
      <xdr:rowOff>0</xdr:rowOff>
    </xdr:from>
    <xdr:to>
      <xdr:col>2</xdr:col>
      <xdr:colOff>685800</xdr:colOff>
      <xdr:row>112</xdr:row>
      <xdr:rowOff>0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33400" y="2348865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4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5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6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7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8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647700</xdr:colOff>
      <xdr:row>124</xdr:row>
      <xdr:rowOff>0</xdr:rowOff>
    </xdr:to>
    <xdr:sp macro="" textlink="">
      <xdr:nvSpPr>
        <xdr:cNvPr id="1399" name="Text Box 3"/>
        <xdr:cNvSpPr txBox="1">
          <a:spLocks noChangeArrowheads="1"/>
        </xdr:cNvSpPr>
      </xdr:nvSpPr>
      <xdr:spPr bwMode="auto">
        <a:xfrm>
          <a:off x="533400" y="23488650"/>
          <a:ext cx="6477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2085975</xdr:colOff>
      <xdr:row>174</xdr:row>
      <xdr:rowOff>38100</xdr:rowOff>
    </xdr:from>
    <xdr:to>
      <xdr:col>2</xdr:col>
      <xdr:colOff>675155</xdr:colOff>
      <xdr:row>175</xdr:row>
      <xdr:rowOff>38100</xdr:rowOff>
    </xdr:to>
    <xdr:sp macro="" textlink="">
      <xdr:nvSpPr>
        <xdr:cNvPr id="1400" name="Text Box 3"/>
        <xdr:cNvSpPr txBox="1">
          <a:spLocks noChangeArrowheads="1"/>
        </xdr:cNvSpPr>
      </xdr:nvSpPr>
      <xdr:spPr bwMode="auto">
        <a:xfrm>
          <a:off x="2619375" y="334327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9525</xdr:colOff>
      <xdr:row>174</xdr:row>
      <xdr:rowOff>9525</xdr:rowOff>
    </xdr:to>
    <xdr:pic>
      <xdr:nvPicPr>
        <xdr:cNvPr id="1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71775" y="7677150"/>
          <a:ext cx="9525" cy="9525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1402" name="1401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175</xdr:row>
      <xdr:rowOff>0</xdr:rowOff>
    </xdr:from>
    <xdr:ext cx="184731" cy="264560"/>
    <xdr:sp macro="" textlink="">
      <xdr:nvSpPr>
        <xdr:cNvPr id="1403" name="1402 CuadroTexto"/>
        <xdr:cNvSpPr txBox="1"/>
      </xdr:nvSpPr>
      <xdr:spPr>
        <a:xfrm>
          <a:off x="2771775" y="247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1404" name="1403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112</xdr:row>
      <xdr:rowOff>0</xdr:rowOff>
    </xdr:from>
    <xdr:ext cx="184731" cy="264560"/>
    <xdr:sp macro="" textlink="">
      <xdr:nvSpPr>
        <xdr:cNvPr id="1405" name="1404 CuadroTexto"/>
        <xdr:cNvSpPr txBox="1"/>
      </xdr:nvSpPr>
      <xdr:spPr>
        <a:xfrm>
          <a:off x="2771775" y="272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37</xdr:row>
      <xdr:rowOff>0</xdr:rowOff>
    </xdr:from>
    <xdr:ext cx="184731" cy="264560"/>
    <xdr:sp macro="" textlink="">
      <xdr:nvSpPr>
        <xdr:cNvPr id="1406" name="1405 CuadroTexto"/>
        <xdr:cNvSpPr txBox="1"/>
      </xdr:nvSpPr>
      <xdr:spPr>
        <a:xfrm>
          <a:off x="27717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3</xdr:col>
      <xdr:colOff>0</xdr:colOff>
      <xdr:row>49</xdr:row>
      <xdr:rowOff>0</xdr:rowOff>
    </xdr:from>
    <xdr:ext cx="184731" cy="264560"/>
    <xdr:sp macro="" textlink="">
      <xdr:nvSpPr>
        <xdr:cNvPr id="1407" name="1406 CuadroTexto"/>
        <xdr:cNvSpPr txBox="1"/>
      </xdr:nvSpPr>
      <xdr:spPr>
        <a:xfrm>
          <a:off x="2771775" y="569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</xdr:col>
      <xdr:colOff>0</xdr:colOff>
      <xdr:row>86</xdr:row>
      <xdr:rowOff>76200</xdr:rowOff>
    </xdr:from>
    <xdr:to>
      <xdr:col>2</xdr:col>
      <xdr:colOff>1171574</xdr:colOff>
      <xdr:row>88</xdr:row>
      <xdr:rowOff>38100</xdr:rowOff>
    </xdr:to>
    <xdr:sp macro="" textlink="">
      <xdr:nvSpPr>
        <xdr:cNvPr id="1408" name="Text Box 1"/>
        <xdr:cNvSpPr txBox="1">
          <a:spLocks noChangeArrowheads="1"/>
        </xdr:cNvSpPr>
      </xdr:nvSpPr>
      <xdr:spPr bwMode="auto">
        <a:xfrm>
          <a:off x="3543300" y="18297525"/>
          <a:ext cx="212407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88</xdr:row>
      <xdr:rowOff>47625</xdr:rowOff>
    </xdr:from>
    <xdr:to>
      <xdr:col>5</xdr:col>
      <xdr:colOff>2524124</xdr:colOff>
      <xdr:row>90</xdr:row>
      <xdr:rowOff>9525</xdr:rowOff>
    </xdr:to>
    <xdr:sp macro="" textlink="">
      <xdr:nvSpPr>
        <xdr:cNvPr id="1409" name="Text Box 1"/>
        <xdr:cNvSpPr txBox="1">
          <a:spLocks noChangeArrowheads="1"/>
        </xdr:cNvSpPr>
      </xdr:nvSpPr>
      <xdr:spPr bwMode="auto">
        <a:xfrm>
          <a:off x="4610100" y="16678275"/>
          <a:ext cx="4162424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36</xdr:row>
      <xdr:rowOff>76200</xdr:rowOff>
    </xdr:from>
    <xdr:to>
      <xdr:col>8</xdr:col>
      <xdr:colOff>514349</xdr:colOff>
      <xdr:row>38</xdr:row>
      <xdr:rowOff>47625</xdr:rowOff>
    </xdr:to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7934325" y="6991350"/>
          <a:ext cx="2152649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105</xdr:row>
      <xdr:rowOff>28575</xdr:rowOff>
    </xdr:from>
    <xdr:to>
      <xdr:col>5</xdr:col>
      <xdr:colOff>485774</xdr:colOff>
      <xdr:row>107</xdr:row>
      <xdr:rowOff>0</xdr:rowOff>
    </xdr:to>
    <xdr:sp macro="" textlink="">
      <xdr:nvSpPr>
        <xdr:cNvPr id="1411" name="Text Box 1"/>
        <xdr:cNvSpPr txBox="1">
          <a:spLocks noChangeArrowheads="1"/>
        </xdr:cNvSpPr>
      </xdr:nvSpPr>
      <xdr:spPr bwMode="auto">
        <a:xfrm>
          <a:off x="4419600" y="20345400"/>
          <a:ext cx="2124074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142875</xdr:rowOff>
    </xdr:from>
    <xdr:to>
      <xdr:col>4</xdr:col>
      <xdr:colOff>228600</xdr:colOff>
      <xdr:row>15</xdr:row>
      <xdr:rowOff>104775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4419600" y="2943225"/>
          <a:ext cx="1047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304800</xdr:colOff>
      <xdr:row>105</xdr:row>
      <xdr:rowOff>0</xdr:rowOff>
    </xdr:from>
    <xdr:to>
      <xdr:col>2</xdr:col>
      <xdr:colOff>219075</xdr:colOff>
      <xdr:row>106</xdr:row>
      <xdr:rowOff>28575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3848100" y="22412325"/>
          <a:ext cx="866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</xdr:row>
      <xdr:rowOff>123825</xdr:rowOff>
    </xdr:from>
    <xdr:to>
      <xdr:col>4</xdr:col>
      <xdr:colOff>47625</xdr:colOff>
      <xdr:row>12</xdr:row>
      <xdr:rowOff>66675</xdr:rowOff>
    </xdr:to>
    <xdr:sp macro="" textlink="">
      <xdr:nvSpPr>
        <xdr:cNvPr id="1414" name="Text Box 3"/>
        <xdr:cNvSpPr txBox="1">
          <a:spLocks noChangeArrowheads="1"/>
        </xdr:cNvSpPr>
      </xdr:nvSpPr>
      <xdr:spPr bwMode="auto">
        <a:xfrm>
          <a:off x="4419600" y="23526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110</xdr:row>
      <xdr:rowOff>0</xdr:rowOff>
    </xdr:from>
    <xdr:to>
      <xdr:col>3</xdr:col>
      <xdr:colOff>751355</xdr:colOff>
      <xdr:row>111</xdr:row>
      <xdr:rowOff>0</xdr:rowOff>
    </xdr:to>
    <xdr:sp macro="" textlink="">
      <xdr:nvSpPr>
        <xdr:cNvPr id="1415" name="Text Box 3"/>
        <xdr:cNvSpPr txBox="1">
          <a:spLocks noChangeArrowheads="1"/>
        </xdr:cNvSpPr>
      </xdr:nvSpPr>
      <xdr:spPr bwMode="auto">
        <a:xfrm>
          <a:off x="4419600" y="212693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</xdr:row>
      <xdr:rowOff>57150</xdr:rowOff>
    </xdr:from>
    <xdr:to>
      <xdr:col>3</xdr:col>
      <xdr:colOff>751355</xdr:colOff>
      <xdr:row>11</xdr:row>
      <xdr:rowOff>57150</xdr:rowOff>
    </xdr:to>
    <xdr:sp macro="" textlink="">
      <xdr:nvSpPr>
        <xdr:cNvPr id="1416" name="Text Box 3"/>
        <xdr:cNvSpPr txBox="1">
          <a:spLocks noChangeArrowheads="1"/>
        </xdr:cNvSpPr>
      </xdr:nvSpPr>
      <xdr:spPr bwMode="auto">
        <a:xfrm>
          <a:off x="4419600" y="2095500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52</xdr:row>
      <xdr:rowOff>152400</xdr:rowOff>
    </xdr:from>
    <xdr:to>
      <xdr:col>3</xdr:col>
      <xdr:colOff>751355</xdr:colOff>
      <xdr:row>53</xdr:row>
      <xdr:rowOff>152400</xdr:rowOff>
    </xdr:to>
    <xdr:sp macro="" textlink="">
      <xdr:nvSpPr>
        <xdr:cNvPr id="1417" name="Text Box 3"/>
        <xdr:cNvSpPr txBox="1">
          <a:spLocks noChangeArrowheads="1"/>
        </xdr:cNvSpPr>
      </xdr:nvSpPr>
      <xdr:spPr bwMode="auto">
        <a:xfrm>
          <a:off x="4419600" y="103727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79</xdr:row>
      <xdr:rowOff>9525</xdr:rowOff>
    </xdr:from>
    <xdr:to>
      <xdr:col>4</xdr:col>
      <xdr:colOff>47625</xdr:colOff>
      <xdr:row>79</xdr:row>
      <xdr:rowOff>142875</xdr:rowOff>
    </xdr:to>
    <xdr:sp macro="" textlink="">
      <xdr:nvSpPr>
        <xdr:cNvPr id="1418" name="Text Box 3"/>
        <xdr:cNvSpPr txBox="1">
          <a:spLocks noChangeArrowheads="1"/>
        </xdr:cNvSpPr>
      </xdr:nvSpPr>
      <xdr:spPr bwMode="auto">
        <a:xfrm>
          <a:off x="4419600" y="2619375"/>
          <a:ext cx="866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47625</xdr:rowOff>
    </xdr:from>
    <xdr:to>
      <xdr:col>3</xdr:col>
      <xdr:colOff>742950</xdr:colOff>
      <xdr:row>73</xdr:row>
      <xdr:rowOff>47625</xdr:rowOff>
    </xdr:to>
    <xdr:sp macro="" textlink="">
      <xdr:nvSpPr>
        <xdr:cNvPr id="1419" name="Text Box 3"/>
        <xdr:cNvSpPr txBox="1">
          <a:spLocks noChangeArrowheads="1"/>
        </xdr:cNvSpPr>
      </xdr:nvSpPr>
      <xdr:spPr bwMode="auto">
        <a:xfrm>
          <a:off x="4419600" y="14077950"/>
          <a:ext cx="7429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17</xdr:row>
      <xdr:rowOff>66675</xdr:rowOff>
    </xdr:from>
    <xdr:to>
      <xdr:col>1</xdr:col>
      <xdr:colOff>713255</xdr:colOff>
      <xdr:row>18</xdr:row>
      <xdr:rowOff>66675</xdr:rowOff>
    </xdr:to>
    <xdr:sp macro="" textlink="">
      <xdr:nvSpPr>
        <xdr:cNvPr id="142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26</xdr:row>
      <xdr:rowOff>66675</xdr:rowOff>
    </xdr:from>
    <xdr:to>
      <xdr:col>1</xdr:col>
      <xdr:colOff>713255</xdr:colOff>
      <xdr:row>27</xdr:row>
      <xdr:rowOff>66675</xdr:rowOff>
    </xdr:to>
    <xdr:sp macro="" textlink="">
      <xdr:nvSpPr>
        <xdr:cNvPr id="142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35</xdr:row>
      <xdr:rowOff>66675</xdr:rowOff>
    </xdr:from>
    <xdr:to>
      <xdr:col>1</xdr:col>
      <xdr:colOff>713255</xdr:colOff>
      <xdr:row>36</xdr:row>
      <xdr:rowOff>66675</xdr:rowOff>
    </xdr:to>
    <xdr:sp macro="" textlink="">
      <xdr:nvSpPr>
        <xdr:cNvPr id="142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44</xdr:row>
      <xdr:rowOff>66675</xdr:rowOff>
    </xdr:from>
    <xdr:to>
      <xdr:col>1</xdr:col>
      <xdr:colOff>713255</xdr:colOff>
      <xdr:row>45</xdr:row>
      <xdr:rowOff>66675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53</xdr:row>
      <xdr:rowOff>66675</xdr:rowOff>
    </xdr:from>
    <xdr:to>
      <xdr:col>1</xdr:col>
      <xdr:colOff>713255</xdr:colOff>
      <xdr:row>54</xdr:row>
      <xdr:rowOff>66675</xdr:rowOff>
    </xdr:to>
    <xdr:sp macro="" textlink="">
      <xdr:nvSpPr>
        <xdr:cNvPr id="142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63</xdr:row>
      <xdr:rowOff>66675</xdr:rowOff>
    </xdr:from>
    <xdr:to>
      <xdr:col>1</xdr:col>
      <xdr:colOff>713255</xdr:colOff>
      <xdr:row>64</xdr:row>
      <xdr:rowOff>66675</xdr:rowOff>
    </xdr:to>
    <xdr:sp macro="" textlink="">
      <xdr:nvSpPr>
        <xdr:cNvPr id="142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66675</xdr:rowOff>
    </xdr:from>
    <xdr:to>
      <xdr:col>1</xdr:col>
      <xdr:colOff>713255</xdr:colOff>
      <xdr:row>73</xdr:row>
      <xdr:rowOff>66675</xdr:rowOff>
    </xdr:to>
    <xdr:sp macro="" textlink="">
      <xdr:nvSpPr>
        <xdr:cNvPr id="142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81</xdr:row>
      <xdr:rowOff>66675</xdr:rowOff>
    </xdr:from>
    <xdr:to>
      <xdr:col>1</xdr:col>
      <xdr:colOff>713255</xdr:colOff>
      <xdr:row>82</xdr:row>
      <xdr:rowOff>66675</xdr:rowOff>
    </xdr:to>
    <xdr:sp macro="" textlink="">
      <xdr:nvSpPr>
        <xdr:cNvPr id="142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90</xdr:row>
      <xdr:rowOff>66675</xdr:rowOff>
    </xdr:from>
    <xdr:to>
      <xdr:col>1</xdr:col>
      <xdr:colOff>713255</xdr:colOff>
      <xdr:row>91</xdr:row>
      <xdr:rowOff>66675</xdr:rowOff>
    </xdr:to>
    <xdr:sp macro="" textlink="">
      <xdr:nvSpPr>
        <xdr:cNvPr id="142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99</xdr:row>
      <xdr:rowOff>66675</xdr:rowOff>
    </xdr:from>
    <xdr:to>
      <xdr:col>1</xdr:col>
      <xdr:colOff>713255</xdr:colOff>
      <xdr:row>100</xdr:row>
      <xdr:rowOff>66675</xdr:rowOff>
    </xdr:to>
    <xdr:sp macro="" textlink="">
      <xdr:nvSpPr>
        <xdr:cNvPr id="142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108</xdr:row>
      <xdr:rowOff>66675</xdr:rowOff>
    </xdr:from>
    <xdr:to>
      <xdr:col>1</xdr:col>
      <xdr:colOff>713255</xdr:colOff>
      <xdr:row>109</xdr:row>
      <xdr:rowOff>66675</xdr:rowOff>
    </xdr:to>
    <xdr:sp macro="" textlink="">
      <xdr:nvSpPr>
        <xdr:cNvPr id="143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117</xdr:row>
      <xdr:rowOff>66675</xdr:rowOff>
    </xdr:from>
    <xdr:to>
      <xdr:col>1</xdr:col>
      <xdr:colOff>713255</xdr:colOff>
      <xdr:row>118</xdr:row>
      <xdr:rowOff>66675</xdr:rowOff>
    </xdr:to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127</xdr:row>
      <xdr:rowOff>66675</xdr:rowOff>
    </xdr:from>
    <xdr:to>
      <xdr:col>1</xdr:col>
      <xdr:colOff>713255</xdr:colOff>
      <xdr:row>128</xdr:row>
      <xdr:rowOff>66675</xdr:rowOff>
    </xdr:to>
    <xdr:sp macro="" textlink="">
      <xdr:nvSpPr>
        <xdr:cNvPr id="143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136</xdr:row>
      <xdr:rowOff>66675</xdr:rowOff>
    </xdr:from>
    <xdr:to>
      <xdr:col>1</xdr:col>
      <xdr:colOff>713255</xdr:colOff>
      <xdr:row>137</xdr:row>
      <xdr:rowOff>66675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145</xdr:row>
      <xdr:rowOff>66675</xdr:rowOff>
    </xdr:from>
    <xdr:to>
      <xdr:col>1</xdr:col>
      <xdr:colOff>713255</xdr:colOff>
      <xdr:row>146</xdr:row>
      <xdr:rowOff>66675</xdr:rowOff>
    </xdr:to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155</xdr:row>
      <xdr:rowOff>66675</xdr:rowOff>
    </xdr:from>
    <xdr:to>
      <xdr:col>1</xdr:col>
      <xdr:colOff>713255</xdr:colOff>
      <xdr:row>156</xdr:row>
      <xdr:rowOff>66675</xdr:rowOff>
    </xdr:to>
    <xdr:sp macro="" textlink="">
      <xdr:nvSpPr>
        <xdr:cNvPr id="143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164</xdr:row>
      <xdr:rowOff>66675</xdr:rowOff>
    </xdr:from>
    <xdr:to>
      <xdr:col>1</xdr:col>
      <xdr:colOff>713255</xdr:colOff>
      <xdr:row>165</xdr:row>
      <xdr:rowOff>66675</xdr:rowOff>
    </xdr:to>
    <xdr:sp macro="" textlink="">
      <xdr:nvSpPr>
        <xdr:cNvPr id="143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173</xdr:row>
      <xdr:rowOff>66675</xdr:rowOff>
    </xdr:from>
    <xdr:to>
      <xdr:col>1</xdr:col>
      <xdr:colOff>713255</xdr:colOff>
      <xdr:row>174</xdr:row>
      <xdr:rowOff>66675</xdr:rowOff>
    </xdr:to>
    <xdr:sp macro="" textlink="">
      <xdr:nvSpPr>
        <xdr:cNvPr id="143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184</xdr:row>
      <xdr:rowOff>0</xdr:rowOff>
    </xdr:from>
    <xdr:to>
      <xdr:col>1</xdr:col>
      <xdr:colOff>713255</xdr:colOff>
      <xdr:row>185</xdr:row>
      <xdr:rowOff>0</xdr:rowOff>
    </xdr:to>
    <xdr:sp macro="" textlink="">
      <xdr:nvSpPr>
        <xdr:cNvPr id="143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60</xdr:row>
      <xdr:rowOff>161925</xdr:rowOff>
    </xdr:from>
    <xdr:to>
      <xdr:col>1</xdr:col>
      <xdr:colOff>9525</xdr:colOff>
      <xdr:row>61</xdr:row>
      <xdr:rowOff>152400</xdr:rowOff>
    </xdr:to>
    <xdr:sp macro="" textlink="">
      <xdr:nvSpPr>
        <xdr:cNvPr id="1439" name="Text Box 3"/>
        <xdr:cNvSpPr txBox="1">
          <a:spLocks noChangeArrowheads="1"/>
        </xdr:cNvSpPr>
      </xdr:nvSpPr>
      <xdr:spPr bwMode="auto">
        <a:xfrm>
          <a:off x="3448050" y="1183957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2085975</xdr:colOff>
      <xdr:row>175</xdr:row>
      <xdr:rowOff>0</xdr:rowOff>
    </xdr:from>
    <xdr:to>
      <xdr:col>1</xdr:col>
      <xdr:colOff>751355</xdr:colOff>
      <xdr:row>176</xdr:row>
      <xdr:rowOff>0</xdr:rowOff>
    </xdr:to>
    <xdr:sp macro="" textlink="">
      <xdr:nvSpPr>
        <xdr:cNvPr id="1440" name="Text Box 3"/>
        <xdr:cNvSpPr txBox="1">
          <a:spLocks noChangeArrowheads="1"/>
        </xdr:cNvSpPr>
      </xdr:nvSpPr>
      <xdr:spPr bwMode="auto">
        <a:xfrm>
          <a:off x="2619375" y="33585150"/>
          <a:ext cx="158003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175</xdr:row>
      <xdr:rowOff>0</xdr:rowOff>
    </xdr:from>
    <xdr:ext cx="184731" cy="264560"/>
    <xdr:sp macro="" textlink="">
      <xdr:nvSpPr>
        <xdr:cNvPr id="1441" name="1440 CuadroTexto"/>
        <xdr:cNvSpPr txBox="1"/>
      </xdr:nvSpPr>
      <xdr:spPr>
        <a:xfrm>
          <a:off x="3448050" y="3358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495300</xdr:colOff>
      <xdr:row>16</xdr:row>
      <xdr:rowOff>66675</xdr:rowOff>
    </xdr:from>
    <xdr:to>
      <xdr:col>1</xdr:col>
      <xdr:colOff>713255</xdr:colOff>
      <xdr:row>17</xdr:row>
      <xdr:rowOff>66675</xdr:rowOff>
    </xdr:to>
    <xdr:sp macro="" textlink="">
      <xdr:nvSpPr>
        <xdr:cNvPr id="144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24</xdr:row>
      <xdr:rowOff>66675</xdr:rowOff>
    </xdr:from>
    <xdr:to>
      <xdr:col>1</xdr:col>
      <xdr:colOff>713255</xdr:colOff>
      <xdr:row>25</xdr:row>
      <xdr:rowOff>66675</xdr:rowOff>
    </xdr:to>
    <xdr:sp macro="" textlink="">
      <xdr:nvSpPr>
        <xdr:cNvPr id="144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32</xdr:row>
      <xdr:rowOff>66675</xdr:rowOff>
    </xdr:from>
    <xdr:to>
      <xdr:col>1</xdr:col>
      <xdr:colOff>713255</xdr:colOff>
      <xdr:row>33</xdr:row>
      <xdr:rowOff>66675</xdr:rowOff>
    </xdr:to>
    <xdr:sp macro="" textlink="">
      <xdr:nvSpPr>
        <xdr:cNvPr id="144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40</xdr:row>
      <xdr:rowOff>66675</xdr:rowOff>
    </xdr:from>
    <xdr:to>
      <xdr:col>1</xdr:col>
      <xdr:colOff>713255</xdr:colOff>
      <xdr:row>41</xdr:row>
      <xdr:rowOff>66675</xdr:rowOff>
    </xdr:to>
    <xdr:sp macro="" textlink="">
      <xdr:nvSpPr>
        <xdr:cNvPr id="144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48</xdr:row>
      <xdr:rowOff>66675</xdr:rowOff>
    </xdr:from>
    <xdr:to>
      <xdr:col>1</xdr:col>
      <xdr:colOff>713255</xdr:colOff>
      <xdr:row>49</xdr:row>
      <xdr:rowOff>66675</xdr:rowOff>
    </xdr:to>
    <xdr:sp macro="" textlink="">
      <xdr:nvSpPr>
        <xdr:cNvPr id="144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56</xdr:row>
      <xdr:rowOff>66675</xdr:rowOff>
    </xdr:from>
    <xdr:to>
      <xdr:col>1</xdr:col>
      <xdr:colOff>713255</xdr:colOff>
      <xdr:row>57</xdr:row>
      <xdr:rowOff>66675</xdr:rowOff>
    </xdr:to>
    <xdr:sp macro="" textlink="">
      <xdr:nvSpPr>
        <xdr:cNvPr id="144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64</xdr:row>
      <xdr:rowOff>66675</xdr:rowOff>
    </xdr:from>
    <xdr:to>
      <xdr:col>1</xdr:col>
      <xdr:colOff>713255</xdr:colOff>
      <xdr:row>65</xdr:row>
      <xdr:rowOff>66675</xdr:rowOff>
    </xdr:to>
    <xdr:sp macro="" textlink="">
      <xdr:nvSpPr>
        <xdr:cNvPr id="144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72</xdr:row>
      <xdr:rowOff>66675</xdr:rowOff>
    </xdr:from>
    <xdr:to>
      <xdr:col>1</xdr:col>
      <xdr:colOff>713255</xdr:colOff>
      <xdr:row>73</xdr:row>
      <xdr:rowOff>66675</xdr:rowOff>
    </xdr:to>
    <xdr:sp macro="" textlink="">
      <xdr:nvSpPr>
        <xdr:cNvPr id="144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80</xdr:row>
      <xdr:rowOff>66675</xdr:rowOff>
    </xdr:from>
    <xdr:to>
      <xdr:col>1</xdr:col>
      <xdr:colOff>713255</xdr:colOff>
      <xdr:row>81</xdr:row>
      <xdr:rowOff>66675</xdr:rowOff>
    </xdr:to>
    <xdr:sp macro="" textlink="">
      <xdr:nvSpPr>
        <xdr:cNvPr id="145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88</xdr:row>
      <xdr:rowOff>66675</xdr:rowOff>
    </xdr:from>
    <xdr:to>
      <xdr:col>1</xdr:col>
      <xdr:colOff>713255</xdr:colOff>
      <xdr:row>89</xdr:row>
      <xdr:rowOff>66675</xdr:rowOff>
    </xdr:to>
    <xdr:sp macro="" textlink="">
      <xdr:nvSpPr>
        <xdr:cNvPr id="145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96</xdr:row>
      <xdr:rowOff>66675</xdr:rowOff>
    </xdr:from>
    <xdr:to>
      <xdr:col>1</xdr:col>
      <xdr:colOff>713255</xdr:colOff>
      <xdr:row>97</xdr:row>
      <xdr:rowOff>66675</xdr:rowOff>
    </xdr:to>
    <xdr:sp macro="" textlink="">
      <xdr:nvSpPr>
        <xdr:cNvPr id="145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104</xdr:row>
      <xdr:rowOff>66675</xdr:rowOff>
    </xdr:from>
    <xdr:to>
      <xdr:col>1</xdr:col>
      <xdr:colOff>713255</xdr:colOff>
      <xdr:row>105</xdr:row>
      <xdr:rowOff>66675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112</xdr:row>
      <xdr:rowOff>66675</xdr:rowOff>
    </xdr:from>
    <xdr:to>
      <xdr:col>1</xdr:col>
      <xdr:colOff>713255</xdr:colOff>
      <xdr:row>113</xdr:row>
      <xdr:rowOff>66675</xdr:rowOff>
    </xdr:to>
    <xdr:sp macro="" textlink="">
      <xdr:nvSpPr>
        <xdr:cNvPr id="1454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120</xdr:row>
      <xdr:rowOff>66675</xdr:rowOff>
    </xdr:from>
    <xdr:to>
      <xdr:col>1</xdr:col>
      <xdr:colOff>713255</xdr:colOff>
      <xdr:row>121</xdr:row>
      <xdr:rowOff>66675</xdr:rowOff>
    </xdr:to>
    <xdr:sp macro="" textlink="">
      <xdr:nvSpPr>
        <xdr:cNvPr id="1455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128</xdr:row>
      <xdr:rowOff>66675</xdr:rowOff>
    </xdr:from>
    <xdr:to>
      <xdr:col>1</xdr:col>
      <xdr:colOff>713255</xdr:colOff>
      <xdr:row>129</xdr:row>
      <xdr:rowOff>66675</xdr:rowOff>
    </xdr:to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136</xdr:row>
      <xdr:rowOff>66675</xdr:rowOff>
    </xdr:from>
    <xdr:to>
      <xdr:col>1</xdr:col>
      <xdr:colOff>713255</xdr:colOff>
      <xdr:row>137</xdr:row>
      <xdr:rowOff>66675</xdr:rowOff>
    </xdr:to>
    <xdr:sp macro="" textlink="">
      <xdr:nvSpPr>
        <xdr:cNvPr id="1457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144</xdr:row>
      <xdr:rowOff>66675</xdr:rowOff>
    </xdr:from>
    <xdr:to>
      <xdr:col>1</xdr:col>
      <xdr:colOff>713255</xdr:colOff>
      <xdr:row>145</xdr:row>
      <xdr:rowOff>66675</xdr:rowOff>
    </xdr:to>
    <xdr:sp macro="" textlink="">
      <xdr:nvSpPr>
        <xdr:cNvPr id="1458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152</xdr:row>
      <xdr:rowOff>66675</xdr:rowOff>
    </xdr:from>
    <xdr:to>
      <xdr:col>1</xdr:col>
      <xdr:colOff>713255</xdr:colOff>
      <xdr:row>153</xdr:row>
      <xdr:rowOff>66675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160</xdr:row>
      <xdr:rowOff>66675</xdr:rowOff>
    </xdr:from>
    <xdr:to>
      <xdr:col>1</xdr:col>
      <xdr:colOff>713255</xdr:colOff>
      <xdr:row>161</xdr:row>
      <xdr:rowOff>66675</xdr:rowOff>
    </xdr:to>
    <xdr:sp macro="" textlink="">
      <xdr:nvSpPr>
        <xdr:cNvPr id="1460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168</xdr:row>
      <xdr:rowOff>66675</xdr:rowOff>
    </xdr:from>
    <xdr:to>
      <xdr:col>1</xdr:col>
      <xdr:colOff>713255</xdr:colOff>
      <xdr:row>169</xdr:row>
      <xdr:rowOff>66675</xdr:rowOff>
    </xdr:to>
    <xdr:sp macro="" textlink="">
      <xdr:nvSpPr>
        <xdr:cNvPr id="1461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176</xdr:row>
      <xdr:rowOff>66675</xdr:rowOff>
    </xdr:from>
    <xdr:to>
      <xdr:col>1</xdr:col>
      <xdr:colOff>713255</xdr:colOff>
      <xdr:row>177</xdr:row>
      <xdr:rowOff>66675</xdr:rowOff>
    </xdr:to>
    <xdr:sp macro="" textlink="">
      <xdr:nvSpPr>
        <xdr:cNvPr id="1462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495300</xdr:colOff>
      <xdr:row>184</xdr:row>
      <xdr:rowOff>0</xdr:rowOff>
    </xdr:from>
    <xdr:to>
      <xdr:col>1</xdr:col>
      <xdr:colOff>713255</xdr:colOff>
      <xdr:row>185</xdr:row>
      <xdr:rowOff>0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495300" y="1647825"/>
          <a:ext cx="75135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H26"/>
  <sheetViews>
    <sheetView workbookViewId="0">
      <selection activeCell="A6" sqref="A6:A8"/>
    </sheetView>
  </sheetViews>
  <sheetFormatPr baseColWidth="10" defaultRowHeight="12.75" x14ac:dyDescent="0.25"/>
  <cols>
    <col min="1" max="1" width="3.85546875" style="5" customWidth="1"/>
    <col min="2" max="2" width="40.42578125" style="5" customWidth="1"/>
    <col min="3" max="3" width="17" style="5" customWidth="1"/>
    <col min="4" max="4" width="10.7109375" style="5" customWidth="1"/>
    <col min="5" max="5" width="10.85546875" style="5" customWidth="1"/>
    <col min="6" max="6" width="10.28515625" style="5" customWidth="1"/>
    <col min="7" max="7" width="10.7109375" style="5" customWidth="1"/>
    <col min="8" max="8" width="11.42578125" style="5" customWidth="1"/>
    <col min="9" max="16384" width="11.42578125" style="5"/>
  </cols>
  <sheetData>
    <row r="1" spans="1:8" ht="19.5" customHeight="1" x14ac:dyDescent="0.25"/>
    <row r="2" spans="1:8" ht="19.5" customHeight="1" x14ac:dyDescent="0.25"/>
    <row r="3" spans="1:8" s="15" customFormat="1" ht="19.5" customHeight="1" x14ac:dyDescent="0.25"/>
    <row r="4" spans="1:8" s="15" customFormat="1" ht="19.5" customHeight="1" x14ac:dyDescent="0.25">
      <c r="A4" s="92" t="s">
        <v>63</v>
      </c>
      <c r="B4" s="92"/>
      <c r="C4" s="92"/>
      <c r="D4" s="92"/>
      <c r="E4" s="92"/>
      <c r="F4" s="92"/>
      <c r="G4" s="92"/>
      <c r="H4" s="92"/>
    </row>
    <row r="5" spans="1:8" ht="19.5" customHeight="1" x14ac:dyDescent="0.25"/>
    <row r="6" spans="1:8" ht="19.5" customHeight="1" x14ac:dyDescent="0.25">
      <c r="A6" s="89" t="s">
        <v>12</v>
      </c>
      <c r="B6" s="89" t="s">
        <v>135</v>
      </c>
      <c r="C6" s="89" t="s">
        <v>6</v>
      </c>
      <c r="D6" s="95" t="s">
        <v>52</v>
      </c>
      <c r="E6" s="95"/>
      <c r="F6" s="95"/>
      <c r="G6" s="95"/>
      <c r="H6" s="95"/>
    </row>
    <row r="7" spans="1:8" ht="19.5" customHeight="1" x14ac:dyDescent="0.25">
      <c r="A7" s="91"/>
      <c r="B7" s="91"/>
      <c r="C7" s="91"/>
      <c r="D7" s="93" t="s">
        <v>40</v>
      </c>
      <c r="E7" s="93" t="s">
        <v>41</v>
      </c>
      <c r="F7" s="93" t="s">
        <v>10</v>
      </c>
      <c r="G7" s="93" t="s">
        <v>5</v>
      </c>
      <c r="H7" s="89" t="s">
        <v>9</v>
      </c>
    </row>
    <row r="8" spans="1:8" ht="19.5" customHeight="1" x14ac:dyDescent="0.25">
      <c r="A8" s="90"/>
      <c r="B8" s="90"/>
      <c r="C8" s="90"/>
      <c r="D8" s="94"/>
      <c r="E8" s="94"/>
      <c r="F8" s="94">
        <v>27</v>
      </c>
      <c r="G8" s="94"/>
      <c r="H8" s="90"/>
    </row>
    <row r="9" spans="1:8" ht="19.5" customHeight="1" x14ac:dyDescent="0.25">
      <c r="A9" s="2">
        <v>1</v>
      </c>
      <c r="B9" s="76" t="s">
        <v>78</v>
      </c>
      <c r="C9" s="3" t="s">
        <v>7</v>
      </c>
      <c r="D9" s="16">
        <v>17500</v>
      </c>
      <c r="E9" s="4">
        <v>375</v>
      </c>
      <c r="F9" s="16">
        <v>250</v>
      </c>
      <c r="G9" s="16">
        <v>12000</v>
      </c>
      <c r="H9" s="16">
        <f>SUM(D9:G9)</f>
        <v>30125</v>
      </c>
    </row>
    <row r="10" spans="1:8" ht="19.5" customHeight="1" x14ac:dyDescent="0.25">
      <c r="A10" s="87" t="s">
        <v>64</v>
      </c>
      <c r="B10" s="88"/>
      <c r="C10" s="88"/>
      <c r="D10" s="29">
        <f>SUM(D9)</f>
        <v>17500</v>
      </c>
      <c r="E10" s="29">
        <f>SUM(E9)</f>
        <v>375</v>
      </c>
      <c r="F10" s="29">
        <f>SUM(F9)</f>
        <v>250</v>
      </c>
      <c r="G10" s="29">
        <f>SUM(G9)</f>
        <v>12000</v>
      </c>
      <c r="H10" s="29">
        <f>SUM(H9)</f>
        <v>30125</v>
      </c>
    </row>
    <row r="11" spans="1:8" ht="19.5" customHeight="1" x14ac:dyDescent="0.25">
      <c r="A11" s="20"/>
    </row>
    <row r="12" spans="1:8" ht="19.5" customHeight="1" x14ac:dyDescent="0.25">
      <c r="A12" s="20"/>
      <c r="B12" s="20"/>
      <c r="C12" s="21"/>
      <c r="D12" s="19"/>
      <c r="E12" s="19"/>
    </row>
    <row r="13" spans="1:8" ht="19.5" customHeight="1" x14ac:dyDescent="0.25">
      <c r="A13" s="20"/>
      <c r="B13" s="20"/>
      <c r="C13" s="21"/>
      <c r="D13" s="19"/>
      <c r="E13" s="19"/>
    </row>
    <row r="14" spans="1:8" ht="19.5" customHeight="1" x14ac:dyDescent="0.25">
      <c r="A14" s="20"/>
      <c r="B14" s="20"/>
      <c r="C14" s="21"/>
      <c r="D14" s="19"/>
      <c r="E14" s="19"/>
    </row>
    <row r="15" spans="1:8" ht="19.5" customHeight="1" x14ac:dyDescent="0.25">
      <c r="A15" s="20"/>
      <c r="B15" s="20"/>
      <c r="C15" s="21"/>
      <c r="D15" s="19"/>
      <c r="E15" s="19"/>
    </row>
    <row r="16" spans="1:8" ht="19.5" customHeight="1" x14ac:dyDescent="0.25">
      <c r="A16" s="20"/>
      <c r="B16" s="20"/>
      <c r="C16" s="21"/>
      <c r="D16" s="19"/>
      <c r="E16" s="19"/>
    </row>
    <row r="17" spans="1:5" ht="19.5" customHeight="1" x14ac:dyDescent="0.25">
      <c r="A17" s="20"/>
      <c r="B17" s="20"/>
      <c r="C17" s="21"/>
      <c r="D17" s="19"/>
      <c r="E17" s="19"/>
    </row>
    <row r="18" spans="1:5" ht="19.5" customHeight="1" x14ac:dyDescent="0.25">
      <c r="A18" s="20"/>
      <c r="B18" s="20"/>
      <c r="C18" s="21"/>
      <c r="D18" s="19"/>
      <c r="E18" s="19"/>
    </row>
    <row r="19" spans="1:5" ht="19.5" customHeight="1" x14ac:dyDescent="0.25">
      <c r="A19" s="20"/>
      <c r="B19" s="20"/>
      <c r="C19" s="21"/>
      <c r="D19" s="19"/>
      <c r="E19" s="19"/>
    </row>
    <row r="20" spans="1:5" ht="19.5" customHeight="1" x14ac:dyDescent="0.25">
      <c r="A20" s="20"/>
      <c r="B20" s="20"/>
      <c r="C20" s="21"/>
      <c r="D20" s="19"/>
      <c r="E20" s="19"/>
    </row>
    <row r="21" spans="1:5" ht="19.5" customHeight="1" x14ac:dyDescent="0.25">
      <c r="A21" s="20"/>
      <c r="B21" s="20"/>
      <c r="C21" s="21"/>
      <c r="D21" s="19"/>
      <c r="E21" s="19"/>
    </row>
    <row r="22" spans="1:5" ht="19.5" customHeight="1" x14ac:dyDescent="0.25">
      <c r="A22" s="20"/>
      <c r="B22" s="20"/>
      <c r="C22" s="21"/>
      <c r="D22" s="19"/>
      <c r="E22" s="19"/>
    </row>
    <row r="23" spans="1:5" ht="19.5" customHeight="1" x14ac:dyDescent="0.25">
      <c r="A23" s="20"/>
      <c r="B23" s="20"/>
      <c r="C23" s="21"/>
      <c r="D23" s="19"/>
      <c r="E23" s="19"/>
    </row>
    <row r="24" spans="1:5" ht="19.5" customHeight="1" x14ac:dyDescent="0.25">
      <c r="A24" s="20"/>
      <c r="B24" s="20"/>
      <c r="C24" s="21"/>
      <c r="D24" s="19"/>
      <c r="E24" s="19"/>
    </row>
    <row r="25" spans="1:5" ht="19.5" customHeight="1" x14ac:dyDescent="0.25">
      <c r="A25" s="20"/>
      <c r="B25" s="20"/>
      <c r="C25" s="21"/>
      <c r="D25" s="19"/>
      <c r="E25" s="19"/>
    </row>
    <row r="26" spans="1:5" ht="19.5" customHeight="1" x14ac:dyDescent="0.25">
      <c r="A26" s="20"/>
      <c r="B26" s="20"/>
      <c r="C26" s="21"/>
      <c r="D26" s="19"/>
      <c r="E26" s="19"/>
    </row>
  </sheetData>
  <mergeCells count="11">
    <mergeCell ref="A10:C10"/>
    <mergeCell ref="H7:H8"/>
    <mergeCell ref="C6:C8"/>
    <mergeCell ref="A6:A8"/>
    <mergeCell ref="A4:H4"/>
    <mergeCell ref="D7:D8"/>
    <mergeCell ref="E7:E8"/>
    <mergeCell ref="F7:F8"/>
    <mergeCell ref="G7:G8"/>
    <mergeCell ref="D6:H6"/>
    <mergeCell ref="B6:B8"/>
  </mergeCells>
  <phoneticPr fontId="4" type="noConversion"/>
  <printOptions horizontalCentered="1"/>
  <pageMargins left="0.6692913385826772" right="0.51181102362204722" top="0.98425196850393704" bottom="0.74803149606299213" header="0.23622047244094491" footer="0.31496062992125984"/>
  <pageSetup scale="75" orientation="portrait" r:id="rId1"/>
  <headerFooter>
    <oddHeader>&amp;L&amp;G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C8" sqref="C8"/>
    </sheetView>
  </sheetViews>
  <sheetFormatPr baseColWidth="10" defaultRowHeight="15" x14ac:dyDescent="0.25"/>
  <cols>
    <col min="1" max="1" width="3.85546875" customWidth="1"/>
    <col min="2" max="2" width="31.85546875" bestFit="1" customWidth="1"/>
    <col min="3" max="3" width="22.140625" bestFit="1" customWidth="1"/>
    <col min="4" max="4" width="10.7109375" customWidth="1"/>
    <col min="5" max="5" width="10.85546875" customWidth="1"/>
    <col min="6" max="6" width="10.28515625" customWidth="1"/>
    <col min="7" max="7" width="10.7109375" customWidth="1"/>
    <col min="8" max="8" width="11.7109375" customWidth="1"/>
  </cols>
  <sheetData>
    <row r="1" spans="1:8" s="5" customFormat="1" ht="19.5" customHeight="1" x14ac:dyDescent="0.25"/>
    <row r="2" spans="1:8" s="5" customFormat="1" ht="19.5" customHeight="1" x14ac:dyDescent="0.25">
      <c r="A2" s="22"/>
      <c r="B2" s="22"/>
      <c r="C2" s="22"/>
      <c r="D2" s="22"/>
      <c r="E2" s="22"/>
      <c r="F2" s="22"/>
      <c r="G2" s="22"/>
      <c r="H2" s="22"/>
    </row>
    <row r="3" spans="1:8" s="15" customFormat="1" ht="19.5" customHeight="1" x14ac:dyDescent="0.25">
      <c r="A3" s="92" t="s">
        <v>62</v>
      </c>
      <c r="B3" s="92"/>
      <c r="C3" s="92"/>
      <c r="D3" s="92"/>
      <c r="E3" s="92"/>
      <c r="F3" s="92"/>
      <c r="G3" s="92"/>
      <c r="H3" s="92"/>
    </row>
    <row r="4" spans="1:8" s="5" customFormat="1" ht="19.5" customHeight="1" x14ac:dyDescent="0.25"/>
    <row r="5" spans="1:8" s="5" customFormat="1" ht="19.5" customHeight="1" x14ac:dyDescent="0.25">
      <c r="A5" s="89" t="s">
        <v>12</v>
      </c>
      <c r="B5" s="89" t="s">
        <v>135</v>
      </c>
      <c r="C5" s="89" t="s">
        <v>6</v>
      </c>
      <c r="D5" s="95" t="s">
        <v>52</v>
      </c>
      <c r="E5" s="95"/>
      <c r="F5" s="95"/>
      <c r="G5" s="95"/>
      <c r="H5" s="95"/>
    </row>
    <row r="6" spans="1:8" s="5" customFormat="1" ht="19.5" customHeight="1" x14ac:dyDescent="0.25">
      <c r="A6" s="91"/>
      <c r="B6" s="91"/>
      <c r="C6" s="91"/>
      <c r="D6" s="93" t="s">
        <v>40</v>
      </c>
      <c r="E6" s="93" t="s">
        <v>41</v>
      </c>
      <c r="F6" s="93" t="s">
        <v>10</v>
      </c>
      <c r="G6" s="93" t="s">
        <v>5</v>
      </c>
      <c r="H6" s="89" t="s">
        <v>9</v>
      </c>
    </row>
    <row r="7" spans="1:8" s="5" customFormat="1" ht="19.5" customHeight="1" x14ac:dyDescent="0.25">
      <c r="A7" s="90"/>
      <c r="B7" s="90"/>
      <c r="C7" s="90"/>
      <c r="D7" s="93"/>
      <c r="E7" s="93"/>
      <c r="F7" s="93"/>
      <c r="G7" s="93"/>
      <c r="H7" s="90"/>
    </row>
    <row r="8" spans="1:8" x14ac:dyDescent="0.25">
      <c r="A8" s="2">
        <v>1</v>
      </c>
      <c r="B8" s="84" t="s">
        <v>51</v>
      </c>
      <c r="C8" s="83" t="s">
        <v>138</v>
      </c>
      <c r="D8" s="86">
        <v>10000</v>
      </c>
      <c r="E8" s="86">
        <v>375</v>
      </c>
      <c r="F8" s="86">
        <v>250</v>
      </c>
      <c r="G8" s="4">
        <v>8000</v>
      </c>
      <c r="H8" s="4">
        <f t="shared" ref="H8:H9" si="0">ROUND(SUM(D8:G8),2)</f>
        <v>18625</v>
      </c>
    </row>
    <row r="9" spans="1:8" x14ac:dyDescent="0.25">
      <c r="A9" s="2">
        <v>2</v>
      </c>
      <c r="B9" s="85" t="s">
        <v>119</v>
      </c>
      <c r="C9" s="83" t="s">
        <v>139</v>
      </c>
      <c r="D9" s="86">
        <f>13500</f>
        <v>13500</v>
      </c>
      <c r="E9" s="86">
        <v>375</v>
      </c>
      <c r="F9" s="86">
        <v>250</v>
      </c>
      <c r="G9" s="4">
        <v>0</v>
      </c>
      <c r="H9" s="4">
        <f t="shared" si="0"/>
        <v>14125</v>
      </c>
    </row>
    <row r="10" spans="1:8" x14ac:dyDescent="0.25">
      <c r="A10" s="2">
        <v>3</v>
      </c>
      <c r="B10" s="85" t="s">
        <v>136</v>
      </c>
      <c r="C10" s="83" t="s">
        <v>140</v>
      </c>
      <c r="D10" s="86">
        <v>12000</v>
      </c>
      <c r="E10" s="86">
        <v>0</v>
      </c>
      <c r="F10" s="86">
        <v>250</v>
      </c>
      <c r="G10" s="4">
        <v>0</v>
      </c>
      <c r="H10" s="4">
        <f t="shared" ref="H10:H17" si="1">ROUND(SUM(D10:G10),2)</f>
        <v>12250</v>
      </c>
    </row>
    <row r="11" spans="1:8" x14ac:dyDescent="0.25">
      <c r="A11" s="2">
        <v>4</v>
      </c>
      <c r="B11" s="85" t="s">
        <v>120</v>
      </c>
      <c r="C11" s="83" t="s">
        <v>141</v>
      </c>
      <c r="D11" s="86">
        <f>(12000*6)/31</f>
        <v>2322.5806451612902</v>
      </c>
      <c r="E11" s="86">
        <f>(375*6)/31</f>
        <v>72.58064516129032</v>
      </c>
      <c r="F11" s="86">
        <f>(250*6)/31</f>
        <v>48.387096774193552</v>
      </c>
      <c r="G11" s="4">
        <v>0</v>
      </c>
      <c r="H11" s="4">
        <f t="shared" si="1"/>
        <v>2443.5500000000002</v>
      </c>
    </row>
    <row r="12" spans="1:8" x14ac:dyDescent="0.25">
      <c r="A12" s="2">
        <v>5</v>
      </c>
      <c r="B12" s="85" t="s">
        <v>2</v>
      </c>
      <c r="C12" s="83" t="s">
        <v>142</v>
      </c>
      <c r="D12" s="86">
        <v>12000</v>
      </c>
      <c r="E12" s="86">
        <v>375</v>
      </c>
      <c r="F12" s="86">
        <f>ROUND(SUM(250),2)</f>
        <v>250</v>
      </c>
      <c r="G12" s="4">
        <v>0</v>
      </c>
      <c r="H12" s="4">
        <f t="shared" si="1"/>
        <v>12625</v>
      </c>
    </row>
    <row r="13" spans="1:8" x14ac:dyDescent="0.25">
      <c r="A13" s="2">
        <v>6</v>
      </c>
      <c r="B13" s="85" t="s">
        <v>77</v>
      </c>
      <c r="C13" s="83" t="s">
        <v>143</v>
      </c>
      <c r="D13" s="86">
        <v>12000</v>
      </c>
      <c r="E13" s="86">
        <v>375</v>
      </c>
      <c r="F13" s="86">
        <v>250</v>
      </c>
      <c r="G13" s="4">
        <v>0</v>
      </c>
      <c r="H13" s="4">
        <f t="shared" si="1"/>
        <v>12625</v>
      </c>
    </row>
    <row r="14" spans="1:8" x14ac:dyDescent="0.25">
      <c r="A14" s="2">
        <v>7</v>
      </c>
      <c r="B14" s="82" t="s">
        <v>92</v>
      </c>
      <c r="C14" s="83" t="s">
        <v>144</v>
      </c>
      <c r="D14" s="86">
        <v>12000</v>
      </c>
      <c r="E14" s="86">
        <v>375</v>
      </c>
      <c r="F14" s="86">
        <v>250</v>
      </c>
      <c r="G14" s="4">
        <v>0</v>
      </c>
      <c r="H14" s="4">
        <f t="shared" si="1"/>
        <v>12625</v>
      </c>
    </row>
    <row r="15" spans="1:8" x14ac:dyDescent="0.25">
      <c r="A15" s="2">
        <v>8</v>
      </c>
      <c r="B15" s="85" t="s">
        <v>121</v>
      </c>
      <c r="C15" s="83" t="s">
        <v>145</v>
      </c>
      <c r="D15" s="86">
        <v>12000</v>
      </c>
      <c r="E15" s="86">
        <v>375</v>
      </c>
      <c r="F15" s="86">
        <v>250</v>
      </c>
      <c r="G15" s="4">
        <v>0</v>
      </c>
      <c r="H15" s="4">
        <f t="shared" si="1"/>
        <v>12625</v>
      </c>
    </row>
    <row r="16" spans="1:8" x14ac:dyDescent="0.25">
      <c r="A16" s="2">
        <v>9</v>
      </c>
      <c r="B16" s="85" t="s">
        <v>38</v>
      </c>
      <c r="C16" s="83" t="s">
        <v>156</v>
      </c>
      <c r="D16" s="86">
        <v>12000</v>
      </c>
      <c r="E16" s="86">
        <v>375</v>
      </c>
      <c r="F16" s="86">
        <v>250</v>
      </c>
      <c r="G16" s="4">
        <v>0</v>
      </c>
      <c r="H16" s="4">
        <f t="shared" si="1"/>
        <v>12625</v>
      </c>
    </row>
    <row r="17" spans="1:8" x14ac:dyDescent="0.25">
      <c r="A17" s="2">
        <v>10</v>
      </c>
      <c r="B17" s="85" t="s">
        <v>44</v>
      </c>
      <c r="C17" s="83" t="s">
        <v>146</v>
      </c>
      <c r="D17" s="86">
        <v>11300</v>
      </c>
      <c r="E17" s="86">
        <v>0</v>
      </c>
      <c r="F17" s="86">
        <f>ROUND(SUM(250),2)</f>
        <v>250</v>
      </c>
      <c r="G17" s="4">
        <v>0</v>
      </c>
      <c r="H17" s="4">
        <f t="shared" si="1"/>
        <v>11550</v>
      </c>
    </row>
    <row r="18" spans="1:8" x14ac:dyDescent="0.25">
      <c r="A18" s="2">
        <v>11</v>
      </c>
      <c r="B18" s="85" t="s">
        <v>137</v>
      </c>
      <c r="C18" s="83" t="s">
        <v>147</v>
      </c>
      <c r="D18" s="86">
        <v>10000</v>
      </c>
      <c r="E18" s="86">
        <v>375</v>
      </c>
      <c r="F18" s="86">
        <v>250</v>
      </c>
      <c r="H18" s="35">
        <f>SUM(D18:G18)</f>
        <v>10625</v>
      </c>
    </row>
    <row r="19" spans="1:8" x14ac:dyDescent="0.25">
      <c r="A19" s="87" t="s">
        <v>64</v>
      </c>
      <c r="B19" s="88"/>
      <c r="C19" s="96"/>
      <c r="D19" s="29">
        <f>SUM(D8:D18)</f>
        <v>119122.58064516129</v>
      </c>
      <c r="E19" s="29">
        <f>SUM(E8:E18)</f>
        <v>3072.5806451612902</v>
      </c>
      <c r="F19" s="29">
        <f>SUM(F8:F18)</f>
        <v>2548.3870967741937</v>
      </c>
      <c r="G19" s="29">
        <f>SUM(G8:G17)</f>
        <v>8000</v>
      </c>
      <c r="H19" s="29">
        <f>SUM(H8:H18)</f>
        <v>132743.54999999999</v>
      </c>
    </row>
  </sheetData>
  <mergeCells count="11">
    <mergeCell ref="A19:C19"/>
    <mergeCell ref="H6:H7"/>
    <mergeCell ref="C5:C7"/>
    <mergeCell ref="A5:A7"/>
    <mergeCell ref="A3:H3"/>
    <mergeCell ref="D5:H5"/>
    <mergeCell ref="D6:D7"/>
    <mergeCell ref="E6:E7"/>
    <mergeCell ref="F6:F7"/>
    <mergeCell ref="G6:G7"/>
    <mergeCell ref="B5:B7"/>
  </mergeCells>
  <printOptions horizontalCentered="1"/>
  <pageMargins left="0.70866141732283472" right="0.70866141732283472" top="0.97" bottom="0.74803149606299213" header="0.31496062992125984" footer="0.31496062992125984"/>
  <pageSetup scale="75" orientation="portrait" verticalDpi="0" r:id="rId1"/>
  <headerFooter>
    <oddHeader>&amp;L&amp;G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</sheetPr>
  <dimension ref="A1:P39"/>
  <sheetViews>
    <sheetView zoomScaleNormal="100" workbookViewId="0">
      <selection activeCell="C16" sqref="C16"/>
    </sheetView>
  </sheetViews>
  <sheetFormatPr baseColWidth="10" defaultRowHeight="12.75" x14ac:dyDescent="0.25"/>
  <cols>
    <col min="1" max="1" width="3.85546875" style="5" customWidth="1"/>
    <col min="2" max="2" width="37" style="5" bestFit="1" customWidth="1"/>
    <col min="3" max="3" width="25.7109375" style="5" customWidth="1"/>
    <col min="4" max="5" width="10.28515625" style="5" customWidth="1"/>
    <col min="6" max="6" width="10.5703125" style="5" customWidth="1"/>
    <col min="7" max="7" width="10.140625" style="5" customWidth="1"/>
    <col min="8" max="8" width="10.42578125" style="5" customWidth="1"/>
    <col min="9" max="16384" width="11.42578125" style="5"/>
  </cols>
  <sheetData>
    <row r="1" spans="1:16" ht="19.5" customHeight="1" x14ac:dyDescent="0.25">
      <c r="I1" s="12"/>
      <c r="J1" s="12"/>
      <c r="K1" s="13"/>
      <c r="L1" s="13"/>
      <c r="M1" s="13"/>
      <c r="N1" s="13"/>
      <c r="O1" s="13"/>
      <c r="P1" s="13"/>
    </row>
    <row r="2" spans="1:16" ht="19.5" customHeight="1" x14ac:dyDescent="0.25">
      <c r="I2" s="14"/>
      <c r="J2" s="14"/>
    </row>
    <row r="3" spans="1:16" s="15" customFormat="1" ht="19.5" customHeight="1" x14ac:dyDescent="0.25"/>
    <row r="4" spans="1:16" s="15" customFormat="1" ht="19.5" customHeight="1" x14ac:dyDescent="0.25">
      <c r="A4" s="92" t="s">
        <v>8</v>
      </c>
      <c r="B4" s="92"/>
      <c r="C4" s="92"/>
      <c r="D4" s="92"/>
      <c r="E4" s="92"/>
      <c r="F4" s="92"/>
      <c r="G4" s="92"/>
      <c r="H4" s="92"/>
    </row>
    <row r="5" spans="1:16" ht="19.5" customHeight="1" x14ac:dyDescent="0.25"/>
    <row r="6" spans="1:16" ht="19.5" customHeight="1" x14ac:dyDescent="0.25">
      <c r="A6" s="89" t="s">
        <v>12</v>
      </c>
      <c r="B6" s="89" t="s">
        <v>135</v>
      </c>
      <c r="C6" s="89" t="s">
        <v>6</v>
      </c>
      <c r="D6" s="95" t="s">
        <v>39</v>
      </c>
      <c r="E6" s="95"/>
      <c r="F6" s="95"/>
      <c r="G6" s="95"/>
      <c r="H6" s="95"/>
    </row>
    <row r="7" spans="1:16" ht="19.5" customHeight="1" x14ac:dyDescent="0.25">
      <c r="A7" s="91"/>
      <c r="B7" s="91"/>
      <c r="C7" s="91"/>
      <c r="D7" s="93" t="s">
        <v>40</v>
      </c>
      <c r="E7" s="93" t="s">
        <v>41</v>
      </c>
      <c r="F7" s="93" t="s">
        <v>42</v>
      </c>
      <c r="G7" s="93" t="s">
        <v>10</v>
      </c>
      <c r="H7" s="91" t="s">
        <v>9</v>
      </c>
    </row>
    <row r="8" spans="1:16" s="14" customFormat="1" ht="19.5" customHeight="1" x14ac:dyDescent="0.25">
      <c r="A8" s="90"/>
      <c r="B8" s="90"/>
      <c r="C8" s="90"/>
      <c r="D8" s="94"/>
      <c r="E8" s="94"/>
      <c r="F8" s="94">
        <v>26</v>
      </c>
      <c r="G8" s="94">
        <v>27</v>
      </c>
      <c r="H8" s="90"/>
    </row>
    <row r="9" spans="1:16" ht="19.5" customHeight="1" x14ac:dyDescent="0.25">
      <c r="A9" s="2">
        <v>1</v>
      </c>
      <c r="B9" s="77" t="s">
        <v>123</v>
      </c>
      <c r="C9" s="104" t="s">
        <v>148</v>
      </c>
      <c r="D9" s="105">
        <v>8700</v>
      </c>
      <c r="E9" s="105">
        <v>0</v>
      </c>
      <c r="F9" s="105">
        <v>2000</v>
      </c>
      <c r="G9" s="105">
        <v>250</v>
      </c>
      <c r="H9" s="16">
        <f>SUM(D9:G9)</f>
        <v>10950</v>
      </c>
    </row>
    <row r="10" spans="1:16" ht="19.5" customHeight="1" x14ac:dyDescent="0.25">
      <c r="A10" s="2">
        <v>2</v>
      </c>
      <c r="B10" s="77" t="s">
        <v>122</v>
      </c>
      <c r="C10" s="104" t="s">
        <v>1</v>
      </c>
      <c r="D10" s="105">
        <v>8200</v>
      </c>
      <c r="E10" s="105">
        <v>0</v>
      </c>
      <c r="F10" s="105">
        <v>2000</v>
      </c>
      <c r="G10" s="105">
        <v>250</v>
      </c>
      <c r="H10" s="16">
        <f t="shared" ref="H10:H16" si="0">SUM(D10:G10)</f>
        <v>10450</v>
      </c>
    </row>
    <row r="11" spans="1:16" ht="19.5" customHeight="1" x14ac:dyDescent="0.25">
      <c r="A11" s="2">
        <v>3</v>
      </c>
      <c r="B11" s="77" t="s">
        <v>49</v>
      </c>
      <c r="C11" s="104" t="s">
        <v>50</v>
      </c>
      <c r="D11" s="105">
        <v>6500</v>
      </c>
      <c r="E11" s="105">
        <v>0</v>
      </c>
      <c r="F11" s="105">
        <v>2000</v>
      </c>
      <c r="G11" s="105">
        <v>250</v>
      </c>
      <c r="H11" s="16">
        <f t="shared" si="0"/>
        <v>8750</v>
      </c>
    </row>
    <row r="12" spans="1:16" ht="19.5" customHeight="1" x14ac:dyDescent="0.25">
      <c r="A12" s="2">
        <v>4</v>
      </c>
      <c r="B12" s="77" t="s">
        <v>124</v>
      </c>
      <c r="C12" s="104" t="s">
        <v>149</v>
      </c>
      <c r="D12" s="105">
        <f>5300</f>
        <v>5300</v>
      </c>
      <c r="E12" s="105"/>
      <c r="F12" s="105">
        <v>2000</v>
      </c>
      <c r="G12" s="105">
        <v>250</v>
      </c>
      <c r="H12" s="16">
        <f t="shared" si="0"/>
        <v>7550</v>
      </c>
    </row>
    <row r="13" spans="1:16" ht="19.5" customHeight="1" x14ac:dyDescent="0.25">
      <c r="A13" s="2">
        <v>5</v>
      </c>
      <c r="B13" s="77" t="s">
        <v>79</v>
      </c>
      <c r="C13" s="104" t="s">
        <v>48</v>
      </c>
      <c r="D13" s="105">
        <v>3500</v>
      </c>
      <c r="E13" s="105">
        <v>0</v>
      </c>
      <c r="F13" s="105">
        <v>1500</v>
      </c>
      <c r="G13" s="105">
        <v>250</v>
      </c>
      <c r="H13" s="16">
        <f t="shared" si="0"/>
        <v>5250</v>
      </c>
    </row>
    <row r="14" spans="1:16" ht="19.5" customHeight="1" x14ac:dyDescent="0.25">
      <c r="A14" s="2">
        <v>6</v>
      </c>
      <c r="B14" s="77" t="s">
        <v>118</v>
      </c>
      <c r="C14" s="104" t="s">
        <v>150</v>
      </c>
      <c r="D14" s="105">
        <v>3000</v>
      </c>
      <c r="E14" s="105"/>
      <c r="F14" s="105">
        <v>1500</v>
      </c>
      <c r="G14" s="105">
        <v>250</v>
      </c>
      <c r="H14" s="16">
        <f>SUM(D14:G14)</f>
        <v>4750</v>
      </c>
    </row>
    <row r="15" spans="1:16" ht="19.5" customHeight="1" x14ac:dyDescent="0.25">
      <c r="A15" s="2">
        <v>7</v>
      </c>
      <c r="B15" s="78" t="s">
        <v>117</v>
      </c>
      <c r="C15" s="104" t="s">
        <v>43</v>
      </c>
      <c r="D15" s="105">
        <v>3500</v>
      </c>
      <c r="E15" s="105">
        <v>0</v>
      </c>
      <c r="F15" s="105">
        <v>1500</v>
      </c>
      <c r="G15" s="105">
        <v>250</v>
      </c>
      <c r="H15" s="16">
        <f t="shared" si="0"/>
        <v>5250</v>
      </c>
    </row>
    <row r="16" spans="1:16" ht="19.5" customHeight="1" x14ac:dyDescent="0.25">
      <c r="A16" s="2">
        <v>8</v>
      </c>
      <c r="B16" s="78" t="s">
        <v>125</v>
      </c>
      <c r="C16" s="104" t="s">
        <v>151</v>
      </c>
      <c r="D16" s="105">
        <f>3000</f>
        <v>3000</v>
      </c>
      <c r="E16" s="105">
        <v>0</v>
      </c>
      <c r="F16" s="105">
        <f>1500</f>
        <v>1500</v>
      </c>
      <c r="G16" s="105">
        <f>250</f>
        <v>250</v>
      </c>
      <c r="H16" s="16">
        <f t="shared" si="0"/>
        <v>4750</v>
      </c>
    </row>
    <row r="17" spans="1:11" ht="19.5" customHeight="1" x14ac:dyDescent="0.25">
      <c r="A17" s="97" t="s">
        <v>64</v>
      </c>
      <c r="B17" s="98"/>
      <c r="C17" s="98"/>
      <c r="D17" s="30">
        <f>SUM(D9:D16)</f>
        <v>41700</v>
      </c>
      <c r="E17" s="30">
        <f>SUM(E9:E16)</f>
        <v>0</v>
      </c>
      <c r="F17" s="30">
        <f>SUM(F9:F16)</f>
        <v>14000</v>
      </c>
      <c r="G17" s="30">
        <f>SUM(G9:G16)</f>
        <v>2000</v>
      </c>
      <c r="H17" s="30">
        <f>SUM(H9:H16)</f>
        <v>57700</v>
      </c>
    </row>
    <row r="18" spans="1:11" ht="19.5" customHeight="1" x14ac:dyDescent="0.25"/>
    <row r="19" spans="1:11" ht="19.5" customHeight="1" x14ac:dyDescent="0.25">
      <c r="C19" s="17"/>
    </row>
    <row r="20" spans="1:11" ht="19.5" customHeight="1" x14ac:dyDescent="0.25"/>
    <row r="21" spans="1:11" ht="19.5" customHeight="1" x14ac:dyDescent="0.25"/>
    <row r="22" spans="1:11" ht="19.5" customHeight="1" x14ac:dyDescent="0.25"/>
    <row r="23" spans="1:11" ht="19.5" customHeight="1" x14ac:dyDescent="0.25"/>
    <row r="24" spans="1:11" ht="19.5" customHeight="1" x14ac:dyDescent="0.25"/>
    <row r="25" spans="1:11" ht="19.5" customHeight="1" x14ac:dyDescent="0.25"/>
    <row r="26" spans="1:11" ht="19.5" customHeight="1" x14ac:dyDescent="0.25"/>
    <row r="27" spans="1:11" ht="19.5" customHeight="1" x14ac:dyDescent="0.25"/>
    <row r="28" spans="1:11" ht="19.5" customHeight="1" x14ac:dyDescent="0.25"/>
    <row r="29" spans="1:11" ht="19.5" customHeight="1" x14ac:dyDescent="0.25">
      <c r="I29" s="18"/>
      <c r="J29" s="18"/>
      <c r="K29" s="18"/>
    </row>
    <row r="30" spans="1:11" ht="19.5" customHeight="1" x14ac:dyDescent="0.25">
      <c r="I30" s="18"/>
      <c r="J30" s="18"/>
      <c r="K30" s="18"/>
    </row>
    <row r="31" spans="1:11" ht="19.5" customHeight="1" x14ac:dyDescent="0.25">
      <c r="I31" s="18"/>
      <c r="J31" s="18"/>
      <c r="K31" s="18"/>
    </row>
    <row r="32" spans="1:11" ht="19.5" customHeight="1" x14ac:dyDescent="0.25"/>
    <row r="33" ht="19.5" customHeight="1" x14ac:dyDescent="0.25"/>
    <row r="34" ht="19.5" customHeight="1" x14ac:dyDescent="0.25"/>
    <row r="35" ht="19.5" customHeight="1" x14ac:dyDescent="0.25"/>
    <row r="36" ht="19.5" customHeight="1" x14ac:dyDescent="0.25"/>
    <row r="37" ht="19.5" customHeight="1" x14ac:dyDescent="0.25"/>
    <row r="38" ht="19.5" customHeight="1" x14ac:dyDescent="0.25"/>
    <row r="39" ht="19.5" customHeight="1" x14ac:dyDescent="0.25"/>
  </sheetData>
  <mergeCells count="11">
    <mergeCell ref="A17:C17"/>
    <mergeCell ref="F7:F8"/>
    <mergeCell ref="D6:H6"/>
    <mergeCell ref="E7:E8"/>
    <mergeCell ref="D7:D8"/>
    <mergeCell ref="B6:B8"/>
    <mergeCell ref="A4:H4"/>
    <mergeCell ref="G7:G8"/>
    <mergeCell ref="H7:H8"/>
    <mergeCell ref="C6:C8"/>
    <mergeCell ref="A6:A8"/>
  </mergeCells>
  <phoneticPr fontId="4" type="noConversion"/>
  <printOptions horizontalCentered="1"/>
  <pageMargins left="0.39370078740157483" right="0.23622047244094491" top="0.98425196850393704" bottom="0.86614173228346458" header="0.23622047244094491" footer="0.31496062992125984"/>
  <pageSetup scale="75" orientation="portrait" horizontalDpi="4294967294" r:id="rId1"/>
  <headerFooter>
    <oddHeader>&amp;L&amp;G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K74"/>
  <sheetViews>
    <sheetView showWhiteSpace="0" zoomScaleNormal="100" zoomScalePageLayoutView="106" workbookViewId="0">
      <selection activeCell="B13" sqref="B13"/>
    </sheetView>
  </sheetViews>
  <sheetFormatPr baseColWidth="10" defaultRowHeight="19.5" customHeight="1" x14ac:dyDescent="0.25"/>
  <cols>
    <col min="1" max="1" width="3.85546875" style="6" customWidth="1"/>
    <col min="2" max="2" width="24.28515625" style="6" customWidth="1"/>
    <col min="3" max="3" width="12.28515625" style="10" customWidth="1"/>
    <col min="4" max="4" width="12.28515625" style="6" customWidth="1"/>
    <col min="5" max="5" width="21.7109375" style="6" customWidth="1"/>
    <col min="6" max="6" width="8.85546875" style="6" customWidth="1"/>
    <col min="7" max="7" width="20.140625" style="6" customWidth="1"/>
    <col min="8" max="8" width="24.85546875" style="6" customWidth="1"/>
    <col min="9" max="16384" width="11.42578125" style="6"/>
  </cols>
  <sheetData>
    <row r="1" spans="1:4" ht="19.5" customHeight="1" x14ac:dyDescent="0.25">
      <c r="A1" s="92" t="s">
        <v>61</v>
      </c>
      <c r="B1" s="92"/>
      <c r="C1" s="92"/>
      <c r="D1" s="92"/>
    </row>
    <row r="2" spans="1:4" ht="19.5" customHeight="1" x14ac:dyDescent="0.25">
      <c r="A2" s="7"/>
      <c r="B2" s="7"/>
      <c r="C2" s="7"/>
      <c r="D2" s="7"/>
    </row>
    <row r="3" spans="1:4" s="8" customFormat="1" ht="19.5" customHeight="1" x14ac:dyDescent="0.25">
      <c r="A3" s="99" t="s">
        <v>12</v>
      </c>
      <c r="B3" s="99" t="s">
        <v>11</v>
      </c>
      <c r="C3" s="101" t="s">
        <v>53</v>
      </c>
      <c r="D3" s="101" t="s">
        <v>10</v>
      </c>
    </row>
    <row r="4" spans="1:4" s="8" customFormat="1" ht="19.5" customHeight="1" x14ac:dyDescent="0.25">
      <c r="A4" s="100"/>
      <c r="B4" s="100"/>
      <c r="C4" s="101"/>
      <c r="D4" s="101"/>
    </row>
    <row r="5" spans="1:4" ht="19.5" customHeight="1" x14ac:dyDescent="0.25">
      <c r="A5" s="1">
        <v>1</v>
      </c>
      <c r="B5" s="47" t="s">
        <v>103</v>
      </c>
      <c r="C5" s="48">
        <f>80.86+3.57</f>
        <v>84.429999999999993</v>
      </c>
      <c r="D5" s="9">
        <v>250</v>
      </c>
    </row>
    <row r="6" spans="1:4" ht="19.5" customHeight="1" x14ac:dyDescent="0.25">
      <c r="A6" s="1">
        <v>2</v>
      </c>
      <c r="B6" s="47" t="s">
        <v>103</v>
      </c>
      <c r="C6" s="48">
        <f t="shared" ref="C6:C9" si="0">80.86+3.57</f>
        <v>84.429999999999993</v>
      </c>
      <c r="D6" s="9">
        <v>250</v>
      </c>
    </row>
    <row r="7" spans="1:4" ht="19.5" customHeight="1" x14ac:dyDescent="0.25">
      <c r="A7" s="1">
        <v>3</v>
      </c>
      <c r="B7" s="47" t="s">
        <v>103</v>
      </c>
      <c r="C7" s="48">
        <f t="shared" si="0"/>
        <v>84.429999999999993</v>
      </c>
      <c r="D7" s="9">
        <v>250</v>
      </c>
    </row>
    <row r="8" spans="1:4" ht="19.5" customHeight="1" x14ac:dyDescent="0.25">
      <c r="A8" s="1">
        <v>4</v>
      </c>
      <c r="B8" s="47" t="s">
        <v>103</v>
      </c>
      <c r="C8" s="48">
        <f t="shared" si="0"/>
        <v>84.429999999999993</v>
      </c>
      <c r="D8" s="9">
        <v>250</v>
      </c>
    </row>
    <row r="9" spans="1:4" ht="19.5" customHeight="1" x14ac:dyDescent="0.25">
      <c r="A9" s="1">
        <v>5</v>
      </c>
      <c r="B9" s="47" t="s">
        <v>103</v>
      </c>
      <c r="C9" s="48">
        <f t="shared" si="0"/>
        <v>84.429999999999993</v>
      </c>
      <c r="D9" s="9">
        <v>250</v>
      </c>
    </row>
    <row r="10" spans="1:4" ht="19.5" customHeight="1" x14ac:dyDescent="0.25">
      <c r="A10" s="1">
        <v>6</v>
      </c>
      <c r="B10" s="49" t="s">
        <v>13</v>
      </c>
      <c r="C10" s="107">
        <v>74.97</v>
      </c>
      <c r="D10" s="9">
        <v>250</v>
      </c>
    </row>
    <row r="11" spans="1:4" ht="19.5" customHeight="1" x14ac:dyDescent="0.25">
      <c r="A11" s="1">
        <v>7</v>
      </c>
      <c r="B11" s="47" t="s">
        <v>13</v>
      </c>
      <c r="C11" s="48">
        <v>74.97</v>
      </c>
      <c r="D11" s="9">
        <v>250</v>
      </c>
    </row>
    <row r="12" spans="1:4" ht="19.5" customHeight="1" x14ac:dyDescent="0.25">
      <c r="A12" s="1">
        <v>8</v>
      </c>
      <c r="B12" s="47" t="s">
        <v>103</v>
      </c>
      <c r="C12" s="48">
        <f>80.86+3.57</f>
        <v>84.429999999999993</v>
      </c>
      <c r="D12" s="9">
        <v>250</v>
      </c>
    </row>
    <row r="13" spans="1:4" s="11" customFormat="1" ht="19.5" customHeight="1" x14ac:dyDescent="0.25">
      <c r="A13" s="1">
        <v>9</v>
      </c>
      <c r="B13" s="47" t="s">
        <v>13</v>
      </c>
      <c r="C13" s="48">
        <v>74.97</v>
      </c>
      <c r="D13" s="9">
        <v>250</v>
      </c>
    </row>
    <row r="14" spans="1:4" s="11" customFormat="1" ht="19.5" customHeight="1" x14ac:dyDescent="0.25">
      <c r="A14" s="1">
        <v>10</v>
      </c>
      <c r="B14" s="47" t="s">
        <v>32</v>
      </c>
      <c r="C14" s="48">
        <f>78.25+3.57</f>
        <v>81.819999999999993</v>
      </c>
      <c r="D14" s="9">
        <v>250</v>
      </c>
    </row>
    <row r="15" spans="1:4" s="11" customFormat="1" ht="19.5" customHeight="1" x14ac:dyDescent="0.25">
      <c r="A15" s="1">
        <v>11</v>
      </c>
      <c r="B15" s="47" t="s">
        <v>32</v>
      </c>
      <c r="C15" s="48">
        <f t="shared" ref="C15:C20" si="1">78.25+3.57</f>
        <v>81.819999999999993</v>
      </c>
      <c r="D15" s="9">
        <v>250</v>
      </c>
    </row>
    <row r="16" spans="1:4" s="11" customFormat="1" ht="19.5" customHeight="1" x14ac:dyDescent="0.25">
      <c r="A16" s="1">
        <v>12</v>
      </c>
      <c r="B16" s="47" t="s">
        <v>32</v>
      </c>
      <c r="C16" s="48">
        <f t="shared" si="1"/>
        <v>81.819999999999993</v>
      </c>
      <c r="D16" s="9">
        <v>250</v>
      </c>
    </row>
    <row r="17" spans="1:4" s="11" customFormat="1" ht="19.5" customHeight="1" x14ac:dyDescent="0.25">
      <c r="A17" s="1">
        <v>13</v>
      </c>
      <c r="B17" s="47" t="s">
        <v>32</v>
      </c>
      <c r="C17" s="48">
        <f t="shared" si="1"/>
        <v>81.819999999999993</v>
      </c>
      <c r="D17" s="9">
        <v>250</v>
      </c>
    </row>
    <row r="18" spans="1:4" s="11" customFormat="1" ht="19.5" customHeight="1" x14ac:dyDescent="0.25">
      <c r="A18" s="1">
        <v>14</v>
      </c>
      <c r="B18" s="47" t="s">
        <v>32</v>
      </c>
      <c r="C18" s="48">
        <f t="shared" si="1"/>
        <v>81.819999999999993</v>
      </c>
      <c r="D18" s="9">
        <v>250</v>
      </c>
    </row>
    <row r="19" spans="1:4" s="11" customFormat="1" ht="19.5" customHeight="1" x14ac:dyDescent="0.25">
      <c r="A19" s="1">
        <v>15</v>
      </c>
      <c r="B19" s="47" t="s">
        <v>32</v>
      </c>
      <c r="C19" s="48">
        <f t="shared" si="1"/>
        <v>81.819999999999993</v>
      </c>
      <c r="D19" s="9">
        <v>250</v>
      </c>
    </row>
    <row r="20" spans="1:4" ht="19.5" customHeight="1" x14ac:dyDescent="0.25">
      <c r="A20" s="1">
        <v>16</v>
      </c>
      <c r="B20" s="47" t="s">
        <v>32</v>
      </c>
      <c r="C20" s="48">
        <f t="shared" si="1"/>
        <v>81.819999999999993</v>
      </c>
      <c r="D20" s="9">
        <v>250</v>
      </c>
    </row>
    <row r="21" spans="1:4" ht="19.5" customHeight="1" x14ac:dyDescent="0.25">
      <c r="A21" s="1">
        <v>17</v>
      </c>
      <c r="B21" s="47" t="s">
        <v>104</v>
      </c>
      <c r="C21" s="48">
        <f>75.64+3.57</f>
        <v>79.209999999999994</v>
      </c>
      <c r="D21" s="9">
        <v>250</v>
      </c>
    </row>
    <row r="22" spans="1:4" ht="19.5" customHeight="1" x14ac:dyDescent="0.25">
      <c r="A22" s="1">
        <v>18</v>
      </c>
      <c r="B22" s="47" t="s">
        <v>103</v>
      </c>
      <c r="C22" s="48">
        <f t="shared" ref="C22:C31" si="2">80.86+3.57</f>
        <v>84.429999999999993</v>
      </c>
      <c r="D22" s="9">
        <v>250</v>
      </c>
    </row>
    <row r="23" spans="1:4" ht="19.5" customHeight="1" x14ac:dyDescent="0.25">
      <c r="A23" s="1">
        <v>19</v>
      </c>
      <c r="B23" s="47" t="s">
        <v>103</v>
      </c>
      <c r="C23" s="48">
        <f t="shared" si="2"/>
        <v>84.429999999999993</v>
      </c>
      <c r="D23" s="9">
        <v>250</v>
      </c>
    </row>
    <row r="24" spans="1:4" ht="19.5" customHeight="1" x14ac:dyDescent="0.25">
      <c r="A24" s="1">
        <v>20</v>
      </c>
      <c r="B24" s="47" t="s">
        <v>103</v>
      </c>
      <c r="C24" s="48">
        <f t="shared" si="2"/>
        <v>84.429999999999993</v>
      </c>
      <c r="D24" s="9">
        <v>250</v>
      </c>
    </row>
    <row r="25" spans="1:4" ht="19.5" customHeight="1" x14ac:dyDescent="0.25">
      <c r="A25" s="1">
        <v>21</v>
      </c>
      <c r="B25" s="47" t="s">
        <v>103</v>
      </c>
      <c r="C25" s="48">
        <f t="shared" si="2"/>
        <v>84.429999999999993</v>
      </c>
      <c r="D25" s="9">
        <v>250</v>
      </c>
    </row>
    <row r="26" spans="1:4" ht="19.5" customHeight="1" x14ac:dyDescent="0.25">
      <c r="A26" s="1">
        <v>22</v>
      </c>
      <c r="B26" s="47" t="s">
        <v>103</v>
      </c>
      <c r="C26" s="48">
        <f t="shared" si="2"/>
        <v>84.429999999999993</v>
      </c>
      <c r="D26" s="9">
        <v>250</v>
      </c>
    </row>
    <row r="27" spans="1:4" ht="19.5" customHeight="1" x14ac:dyDescent="0.25">
      <c r="A27" s="1">
        <v>23</v>
      </c>
      <c r="B27" s="47" t="s">
        <v>103</v>
      </c>
      <c r="C27" s="48">
        <f t="shared" si="2"/>
        <v>84.429999999999993</v>
      </c>
      <c r="D27" s="9">
        <v>250</v>
      </c>
    </row>
    <row r="28" spans="1:4" ht="19.5" customHeight="1" x14ac:dyDescent="0.25">
      <c r="A28" s="1">
        <v>24</v>
      </c>
      <c r="B28" s="47" t="s">
        <v>103</v>
      </c>
      <c r="C28" s="48">
        <f t="shared" si="2"/>
        <v>84.429999999999993</v>
      </c>
      <c r="D28" s="9">
        <v>250</v>
      </c>
    </row>
    <row r="29" spans="1:4" ht="19.5" customHeight="1" x14ac:dyDescent="0.25">
      <c r="A29" s="1">
        <v>25</v>
      </c>
      <c r="B29" s="47" t="s">
        <v>103</v>
      </c>
      <c r="C29" s="48">
        <f t="shared" si="2"/>
        <v>84.429999999999993</v>
      </c>
      <c r="D29" s="9">
        <v>250</v>
      </c>
    </row>
    <row r="30" spans="1:4" ht="19.5" customHeight="1" x14ac:dyDescent="0.25">
      <c r="A30" s="1">
        <v>26</v>
      </c>
      <c r="B30" s="47" t="s">
        <v>103</v>
      </c>
      <c r="C30" s="48">
        <f t="shared" si="2"/>
        <v>84.429999999999993</v>
      </c>
      <c r="D30" s="9">
        <v>250</v>
      </c>
    </row>
    <row r="31" spans="1:4" ht="19.5" customHeight="1" x14ac:dyDescent="0.25">
      <c r="A31" s="1">
        <v>27</v>
      </c>
      <c r="B31" s="47" t="s">
        <v>103</v>
      </c>
      <c r="C31" s="48">
        <f t="shared" si="2"/>
        <v>84.429999999999993</v>
      </c>
      <c r="D31" s="9">
        <v>250</v>
      </c>
    </row>
    <row r="32" spans="1:4" ht="19.5" customHeight="1" x14ac:dyDescent="0.25">
      <c r="A32" s="1">
        <v>28</v>
      </c>
      <c r="B32" s="47" t="s">
        <v>103</v>
      </c>
      <c r="C32" s="48">
        <v>84.43</v>
      </c>
      <c r="D32" s="9">
        <v>250</v>
      </c>
    </row>
    <row r="33" spans="1:4" ht="19.5" customHeight="1" x14ac:dyDescent="0.25">
      <c r="A33" s="1">
        <v>29</v>
      </c>
      <c r="B33" s="47" t="s">
        <v>103</v>
      </c>
      <c r="C33" s="48">
        <v>84.43</v>
      </c>
      <c r="D33" s="9">
        <v>250</v>
      </c>
    </row>
    <row r="34" spans="1:4" ht="19.5" customHeight="1" x14ac:dyDescent="0.25">
      <c r="A34" s="1">
        <v>30</v>
      </c>
      <c r="B34" s="47" t="s">
        <v>103</v>
      </c>
      <c r="C34" s="48">
        <v>84.43</v>
      </c>
      <c r="D34" s="9">
        <v>250</v>
      </c>
    </row>
    <row r="35" spans="1:4" ht="19.5" customHeight="1" x14ac:dyDescent="0.25">
      <c r="A35" s="1">
        <v>31</v>
      </c>
      <c r="B35" s="47" t="s">
        <v>103</v>
      </c>
      <c r="C35" s="48">
        <v>84.43</v>
      </c>
      <c r="D35" s="9">
        <v>250</v>
      </c>
    </row>
    <row r="36" spans="1:4" ht="19.5" customHeight="1" x14ac:dyDescent="0.25">
      <c r="A36" s="1">
        <v>32</v>
      </c>
      <c r="B36" s="47" t="s">
        <v>13</v>
      </c>
      <c r="C36" s="48">
        <v>74.97</v>
      </c>
      <c r="D36" s="9">
        <v>250</v>
      </c>
    </row>
    <row r="37" spans="1:4" ht="19.5" customHeight="1" x14ac:dyDescent="0.25">
      <c r="A37" s="1">
        <v>33</v>
      </c>
      <c r="B37" s="47" t="s">
        <v>21</v>
      </c>
      <c r="C37" s="48">
        <v>80.16</v>
      </c>
      <c r="D37" s="9">
        <v>250</v>
      </c>
    </row>
    <row r="38" spans="1:4" ht="19.5" customHeight="1" x14ac:dyDescent="0.25">
      <c r="A38" s="1">
        <v>34</v>
      </c>
      <c r="B38" s="47" t="s">
        <v>21</v>
      </c>
      <c r="C38" s="48">
        <f>76.59+3.57</f>
        <v>80.16</v>
      </c>
      <c r="D38" s="9">
        <v>250</v>
      </c>
    </row>
    <row r="39" spans="1:4" ht="19.5" customHeight="1" x14ac:dyDescent="0.25">
      <c r="A39" s="1">
        <v>35</v>
      </c>
      <c r="B39" s="47" t="s">
        <v>104</v>
      </c>
      <c r="C39" s="108">
        <f>75.64+3.57</f>
        <v>79.209999999999994</v>
      </c>
      <c r="D39" s="9">
        <v>250</v>
      </c>
    </row>
    <row r="40" spans="1:4" ht="19.5" customHeight="1" x14ac:dyDescent="0.25">
      <c r="A40" s="1">
        <v>36</v>
      </c>
      <c r="B40" s="47" t="s">
        <v>104</v>
      </c>
      <c r="C40" s="108">
        <f t="shared" ref="C40:C44" si="3">75.64+3.57</f>
        <v>79.209999999999994</v>
      </c>
      <c r="D40" s="9">
        <v>250</v>
      </c>
    </row>
    <row r="41" spans="1:4" ht="19.5" customHeight="1" x14ac:dyDescent="0.25">
      <c r="A41" s="1">
        <v>37</v>
      </c>
      <c r="B41" s="47" t="s">
        <v>104</v>
      </c>
      <c r="C41" s="108">
        <f t="shared" si="3"/>
        <v>79.209999999999994</v>
      </c>
      <c r="D41" s="9">
        <v>250</v>
      </c>
    </row>
    <row r="42" spans="1:4" ht="19.5" customHeight="1" x14ac:dyDescent="0.25">
      <c r="A42" s="1">
        <v>38</v>
      </c>
      <c r="B42" s="47" t="s">
        <v>104</v>
      </c>
      <c r="C42" s="108">
        <f t="shared" si="3"/>
        <v>79.209999999999994</v>
      </c>
      <c r="D42" s="9">
        <v>250</v>
      </c>
    </row>
    <row r="43" spans="1:4" ht="19.5" customHeight="1" x14ac:dyDescent="0.25">
      <c r="A43" s="1">
        <v>39</v>
      </c>
      <c r="B43" s="47" t="s">
        <v>104</v>
      </c>
      <c r="C43" s="108">
        <f t="shared" si="3"/>
        <v>79.209999999999994</v>
      </c>
      <c r="D43" s="9">
        <v>250</v>
      </c>
    </row>
    <row r="44" spans="1:4" ht="19.5" customHeight="1" x14ac:dyDescent="0.25">
      <c r="A44" s="1">
        <v>40</v>
      </c>
      <c r="B44" s="47" t="s">
        <v>104</v>
      </c>
      <c r="C44" s="108">
        <f t="shared" si="3"/>
        <v>79.209999999999994</v>
      </c>
      <c r="D44" s="9">
        <v>250</v>
      </c>
    </row>
    <row r="45" spans="1:4" ht="19.5" customHeight="1" x14ac:dyDescent="0.25">
      <c r="A45" s="1">
        <v>41</v>
      </c>
      <c r="B45" s="47" t="s">
        <v>105</v>
      </c>
      <c r="C45" s="48">
        <f>73.59+3.57</f>
        <v>77.16</v>
      </c>
      <c r="D45" s="9">
        <v>250</v>
      </c>
    </row>
    <row r="46" spans="1:4" ht="19.5" customHeight="1" x14ac:dyDescent="0.25">
      <c r="A46" s="1">
        <v>42</v>
      </c>
      <c r="B46" s="47" t="s">
        <v>105</v>
      </c>
      <c r="C46" s="48">
        <f t="shared" ref="C46:C49" si="4">73.59+3.57</f>
        <v>77.16</v>
      </c>
      <c r="D46" s="9">
        <v>250</v>
      </c>
    </row>
    <row r="47" spans="1:4" ht="19.5" customHeight="1" x14ac:dyDescent="0.25">
      <c r="A47" s="1">
        <v>43</v>
      </c>
      <c r="B47" s="47" t="s">
        <v>105</v>
      </c>
      <c r="C47" s="48">
        <f t="shared" si="4"/>
        <v>77.16</v>
      </c>
      <c r="D47" s="9">
        <v>250</v>
      </c>
    </row>
    <row r="48" spans="1:4" ht="19.5" customHeight="1" x14ac:dyDescent="0.25">
      <c r="A48" s="1">
        <v>44</v>
      </c>
      <c r="B48" s="47" t="s">
        <v>105</v>
      </c>
      <c r="C48" s="48">
        <f t="shared" si="4"/>
        <v>77.16</v>
      </c>
      <c r="D48" s="9">
        <v>250</v>
      </c>
    </row>
    <row r="49" spans="1:4" ht="19.5" customHeight="1" x14ac:dyDescent="0.25">
      <c r="A49" s="1">
        <v>45</v>
      </c>
      <c r="B49" s="47" t="s">
        <v>105</v>
      </c>
      <c r="C49" s="48">
        <f t="shared" si="4"/>
        <v>77.16</v>
      </c>
      <c r="D49" s="9">
        <v>250</v>
      </c>
    </row>
    <row r="50" spans="1:4" ht="19.5" customHeight="1" x14ac:dyDescent="0.25">
      <c r="A50" s="1">
        <v>46</v>
      </c>
      <c r="B50" s="47" t="s">
        <v>13</v>
      </c>
      <c r="C50" s="48">
        <f>71.4+3.57</f>
        <v>74.97</v>
      </c>
      <c r="D50" s="9">
        <v>250</v>
      </c>
    </row>
    <row r="51" spans="1:4" ht="19.5" customHeight="1" x14ac:dyDescent="0.25">
      <c r="A51" s="1">
        <v>47</v>
      </c>
      <c r="B51" s="47" t="s">
        <v>103</v>
      </c>
      <c r="C51" s="48">
        <v>84.43</v>
      </c>
      <c r="D51" s="9">
        <v>250</v>
      </c>
    </row>
    <row r="52" spans="1:4" ht="19.5" customHeight="1" x14ac:dyDescent="0.25">
      <c r="A52" s="1">
        <v>48</v>
      </c>
      <c r="B52" s="106" t="s">
        <v>13</v>
      </c>
      <c r="C52" s="48">
        <f>71.4+3.57</f>
        <v>74.97</v>
      </c>
      <c r="D52" s="9">
        <v>250</v>
      </c>
    </row>
    <row r="73" spans="7:11" ht="19.5" customHeight="1" x14ac:dyDescent="0.25">
      <c r="G73" s="40"/>
      <c r="H73" s="40"/>
      <c r="I73" s="40"/>
      <c r="J73" s="44"/>
      <c r="K73" s="42"/>
    </row>
    <row r="74" spans="7:11" ht="19.5" customHeight="1" x14ac:dyDescent="0.25">
      <c r="G74" s="41"/>
      <c r="H74" s="41"/>
      <c r="I74" s="41"/>
      <c r="J74" s="44"/>
      <c r="K74" s="43"/>
    </row>
  </sheetData>
  <mergeCells count="5">
    <mergeCell ref="A3:A4"/>
    <mergeCell ref="B3:B4"/>
    <mergeCell ref="C3:C4"/>
    <mergeCell ref="D3:D4"/>
    <mergeCell ref="A1:D1"/>
  </mergeCells>
  <phoneticPr fontId="0" type="noConversion"/>
  <printOptions horizontalCentered="1"/>
  <pageMargins left="0.74803149606299213" right="0.23622047244094491" top="0.98425196850393704" bottom="1" header="0.31496062992125984" footer="0.31496062992125984"/>
  <pageSetup scale="75" orientation="portrait" horizontalDpi="4294967294" verticalDpi="4294967293" r:id="rId1"/>
  <headerFooter>
    <oddHeader>&amp;L&amp;G</oddHead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workbookViewId="0">
      <selection activeCell="B68" sqref="B68"/>
    </sheetView>
  </sheetViews>
  <sheetFormatPr baseColWidth="10" defaultRowHeight="15" x14ac:dyDescent="0.25"/>
  <cols>
    <col min="1" max="1" width="5.28515625" customWidth="1"/>
    <col min="2" max="2" width="47.85546875" customWidth="1"/>
    <col min="3" max="3" width="14.7109375" customWidth="1"/>
    <col min="4" max="4" width="32.140625" customWidth="1"/>
    <col min="5" max="5" width="22.28515625" customWidth="1"/>
    <col min="6" max="6" width="19.28515625" customWidth="1"/>
    <col min="9" max="9" width="18.140625" customWidth="1"/>
    <col min="10" max="10" width="17.85546875" customWidth="1"/>
  </cols>
  <sheetData>
    <row r="1" spans="1:3" x14ac:dyDescent="0.25">
      <c r="A1" s="102" t="s">
        <v>60</v>
      </c>
      <c r="B1" s="102"/>
      <c r="C1" s="102"/>
    </row>
    <row r="2" spans="1:3" x14ac:dyDescent="0.25">
      <c r="A2" s="23"/>
      <c r="B2" s="24"/>
      <c r="C2" s="25"/>
    </row>
    <row r="3" spans="1:3" ht="25.5" x14ac:dyDescent="0.25">
      <c r="A3" s="27" t="s">
        <v>12</v>
      </c>
      <c r="B3" s="27" t="s">
        <v>56</v>
      </c>
      <c r="C3" s="28" t="s">
        <v>55</v>
      </c>
    </row>
    <row r="4" spans="1:3" x14ac:dyDescent="0.25">
      <c r="A4" s="26">
        <v>1</v>
      </c>
      <c r="B4" s="109" t="s">
        <v>89</v>
      </c>
      <c r="C4" s="117">
        <v>16000</v>
      </c>
    </row>
    <row r="5" spans="1:3" x14ac:dyDescent="0.25">
      <c r="A5" s="26">
        <v>2</v>
      </c>
      <c r="B5" s="109" t="s">
        <v>152</v>
      </c>
      <c r="C5" s="117">
        <v>16000</v>
      </c>
    </row>
    <row r="6" spans="1:3" x14ac:dyDescent="0.25">
      <c r="A6" s="26">
        <v>3</v>
      </c>
      <c r="B6" s="109" t="s">
        <v>106</v>
      </c>
      <c r="C6" s="117">
        <v>9000</v>
      </c>
    </row>
    <row r="7" spans="1:3" ht="15.75" x14ac:dyDescent="0.25">
      <c r="A7" s="26">
        <v>4</v>
      </c>
      <c r="B7" s="110" t="s">
        <v>107</v>
      </c>
      <c r="C7" s="118">
        <v>6150</v>
      </c>
    </row>
    <row r="8" spans="1:3" x14ac:dyDescent="0.25">
      <c r="A8" s="26">
        <v>5</v>
      </c>
      <c r="B8" s="109" t="s">
        <v>108</v>
      </c>
      <c r="C8" s="117">
        <v>10000</v>
      </c>
    </row>
    <row r="9" spans="1:3" x14ac:dyDescent="0.25">
      <c r="A9" s="26">
        <v>6</v>
      </c>
      <c r="B9" s="109" t="s">
        <v>67</v>
      </c>
      <c r="C9" s="117">
        <v>9000</v>
      </c>
    </row>
    <row r="10" spans="1:3" x14ac:dyDescent="0.25">
      <c r="A10" s="26">
        <v>7</v>
      </c>
      <c r="B10" s="109" t="s">
        <v>96</v>
      </c>
      <c r="C10" s="117">
        <v>7000</v>
      </c>
    </row>
    <row r="11" spans="1:3" x14ac:dyDescent="0.25">
      <c r="A11" s="26">
        <v>8</v>
      </c>
      <c r="B11" s="109" t="s">
        <v>65</v>
      </c>
      <c r="C11" s="117">
        <v>13000</v>
      </c>
    </row>
    <row r="12" spans="1:3" ht="15.75" x14ac:dyDescent="0.25">
      <c r="A12" s="26">
        <v>9</v>
      </c>
      <c r="B12" s="110" t="s">
        <v>109</v>
      </c>
      <c r="C12" s="119">
        <v>8000</v>
      </c>
    </row>
    <row r="13" spans="1:3" x14ac:dyDescent="0.25">
      <c r="A13" s="26">
        <v>10</v>
      </c>
      <c r="B13" s="109" t="s">
        <v>95</v>
      </c>
      <c r="C13" s="117">
        <v>9000</v>
      </c>
    </row>
    <row r="14" spans="1:3" x14ac:dyDescent="0.25">
      <c r="A14" s="26">
        <v>11</v>
      </c>
      <c r="B14" s="109" t="s">
        <v>90</v>
      </c>
      <c r="C14" s="117">
        <v>8000</v>
      </c>
    </row>
    <row r="15" spans="1:3" x14ac:dyDescent="0.25">
      <c r="A15" s="26">
        <v>12</v>
      </c>
      <c r="B15" s="111" t="s">
        <v>93</v>
      </c>
      <c r="C15" s="117">
        <v>8000</v>
      </c>
    </row>
    <row r="16" spans="1:3" ht="15.75" x14ac:dyDescent="0.25">
      <c r="A16" s="26">
        <v>13</v>
      </c>
      <c r="B16" s="110" t="s">
        <v>87</v>
      </c>
      <c r="C16" s="119">
        <v>6000</v>
      </c>
    </row>
    <row r="17" spans="1:3" x14ac:dyDescent="0.25">
      <c r="A17" s="26">
        <v>14</v>
      </c>
      <c r="B17" s="109" t="s">
        <v>110</v>
      </c>
      <c r="C17" s="117">
        <v>1580.65</v>
      </c>
    </row>
    <row r="18" spans="1:3" x14ac:dyDescent="0.25">
      <c r="A18" s="26">
        <v>15</v>
      </c>
      <c r="B18" s="109" t="s">
        <v>110</v>
      </c>
      <c r="C18" s="117">
        <v>5500</v>
      </c>
    </row>
    <row r="19" spans="1:3" x14ac:dyDescent="0.25">
      <c r="A19" s="26">
        <v>16</v>
      </c>
      <c r="B19" s="112" t="s">
        <v>83</v>
      </c>
      <c r="C19" s="120">
        <v>5500</v>
      </c>
    </row>
    <row r="20" spans="1:3" x14ac:dyDescent="0.25">
      <c r="A20" s="26">
        <v>17</v>
      </c>
      <c r="B20" s="112" t="s">
        <v>82</v>
      </c>
      <c r="C20" s="120">
        <v>12000</v>
      </c>
    </row>
    <row r="21" spans="1:3" x14ac:dyDescent="0.25">
      <c r="A21" s="26">
        <v>18</v>
      </c>
      <c r="B21" s="109" t="s">
        <v>87</v>
      </c>
      <c r="C21" s="119">
        <v>5000</v>
      </c>
    </row>
    <row r="22" spans="1:3" x14ac:dyDescent="0.25">
      <c r="A22" s="26">
        <v>19</v>
      </c>
      <c r="B22" s="109" t="s">
        <v>87</v>
      </c>
      <c r="C22" s="117">
        <v>10000</v>
      </c>
    </row>
    <row r="23" spans="1:3" x14ac:dyDescent="0.25">
      <c r="A23" s="26">
        <v>20</v>
      </c>
      <c r="B23" s="109" t="s">
        <v>87</v>
      </c>
      <c r="C23" s="120">
        <v>4000</v>
      </c>
    </row>
    <row r="24" spans="1:3" x14ac:dyDescent="0.25">
      <c r="A24" s="26">
        <v>21</v>
      </c>
      <c r="B24" s="113" t="s">
        <v>153</v>
      </c>
      <c r="C24" s="120">
        <v>4000</v>
      </c>
    </row>
    <row r="25" spans="1:3" x14ac:dyDescent="0.25">
      <c r="A25" s="26">
        <v>22</v>
      </c>
      <c r="B25" s="109" t="s">
        <v>87</v>
      </c>
      <c r="C25" s="120">
        <v>4000</v>
      </c>
    </row>
    <row r="26" spans="1:3" x14ac:dyDescent="0.25">
      <c r="A26" s="26">
        <v>23</v>
      </c>
      <c r="B26" s="109" t="s">
        <v>87</v>
      </c>
      <c r="C26" s="120">
        <v>3500</v>
      </c>
    </row>
    <row r="27" spans="1:3" x14ac:dyDescent="0.25">
      <c r="A27" s="26">
        <v>24</v>
      </c>
      <c r="B27" s="109" t="s">
        <v>87</v>
      </c>
      <c r="C27" s="117">
        <v>4000</v>
      </c>
    </row>
    <row r="28" spans="1:3" x14ac:dyDescent="0.25">
      <c r="A28" s="26">
        <v>25</v>
      </c>
      <c r="B28" s="109" t="s">
        <v>47</v>
      </c>
      <c r="C28" s="117">
        <v>3700</v>
      </c>
    </row>
    <row r="29" spans="1:3" x14ac:dyDescent="0.25">
      <c r="A29" s="26">
        <v>26</v>
      </c>
      <c r="B29" s="109" t="s">
        <v>47</v>
      </c>
      <c r="C29" s="117">
        <v>3600</v>
      </c>
    </row>
    <row r="30" spans="1:3" x14ac:dyDescent="0.25">
      <c r="A30" s="26">
        <v>27</v>
      </c>
      <c r="B30" s="109" t="s">
        <v>47</v>
      </c>
      <c r="C30" s="117">
        <v>4100</v>
      </c>
    </row>
    <row r="31" spans="1:3" ht="15.75" x14ac:dyDescent="0.25">
      <c r="A31" s="26">
        <v>28</v>
      </c>
      <c r="B31" s="110" t="s">
        <v>47</v>
      </c>
      <c r="C31" s="117">
        <v>3700</v>
      </c>
    </row>
    <row r="32" spans="1:3" x14ac:dyDescent="0.25">
      <c r="A32" s="26">
        <v>29</v>
      </c>
      <c r="B32" s="109" t="s">
        <v>91</v>
      </c>
      <c r="C32" s="117">
        <v>2300</v>
      </c>
    </row>
    <row r="33" spans="1:3" x14ac:dyDescent="0.25">
      <c r="A33" s="26">
        <v>30</v>
      </c>
      <c r="B33" s="113" t="s">
        <v>111</v>
      </c>
      <c r="C33" s="120">
        <v>8500</v>
      </c>
    </row>
    <row r="34" spans="1:3" x14ac:dyDescent="0.25">
      <c r="A34" s="26">
        <v>31</v>
      </c>
      <c r="B34" s="109" t="s">
        <v>46</v>
      </c>
      <c r="C34" s="120">
        <v>3200</v>
      </c>
    </row>
    <row r="35" spans="1:3" x14ac:dyDescent="0.25">
      <c r="A35" s="26">
        <v>32</v>
      </c>
      <c r="B35" s="109" t="s">
        <v>87</v>
      </c>
      <c r="C35" s="120">
        <v>4000</v>
      </c>
    </row>
    <row r="36" spans="1:3" x14ac:dyDescent="0.25">
      <c r="A36" s="26">
        <v>33</v>
      </c>
      <c r="B36" s="109" t="s">
        <v>46</v>
      </c>
      <c r="C36" s="120">
        <v>2500</v>
      </c>
    </row>
    <row r="37" spans="1:3" ht="14.25" customHeight="1" x14ac:dyDescent="0.25">
      <c r="A37" s="26">
        <v>34</v>
      </c>
      <c r="B37" s="109" t="s">
        <v>46</v>
      </c>
      <c r="C37" s="120">
        <v>2300</v>
      </c>
    </row>
    <row r="38" spans="1:3" x14ac:dyDescent="0.25">
      <c r="A38" s="26">
        <v>35</v>
      </c>
      <c r="B38" s="111" t="s">
        <v>46</v>
      </c>
      <c r="C38" s="120">
        <v>2300</v>
      </c>
    </row>
    <row r="39" spans="1:3" x14ac:dyDescent="0.25">
      <c r="A39" s="26">
        <v>36</v>
      </c>
      <c r="B39" s="114" t="s">
        <v>0</v>
      </c>
      <c r="C39" s="121">
        <v>2300</v>
      </c>
    </row>
    <row r="40" spans="1:3" x14ac:dyDescent="0.25">
      <c r="A40" s="26">
        <v>37</v>
      </c>
      <c r="B40" s="109" t="s">
        <v>87</v>
      </c>
      <c r="C40" s="119">
        <v>7500</v>
      </c>
    </row>
    <row r="41" spans="1:3" x14ac:dyDescent="0.25">
      <c r="A41" s="26">
        <v>38</v>
      </c>
      <c r="B41" s="109" t="s">
        <v>84</v>
      </c>
      <c r="C41" s="119">
        <v>7500</v>
      </c>
    </row>
    <row r="42" spans="1:3" x14ac:dyDescent="0.25">
      <c r="A42" s="26">
        <v>39</v>
      </c>
      <c r="B42" s="109" t="s">
        <v>47</v>
      </c>
      <c r="C42" s="117">
        <v>4000</v>
      </c>
    </row>
    <row r="43" spans="1:3" x14ac:dyDescent="0.25">
      <c r="A43" s="26">
        <v>40</v>
      </c>
      <c r="B43" s="109" t="s">
        <v>46</v>
      </c>
      <c r="C43" s="117">
        <v>3200</v>
      </c>
    </row>
    <row r="44" spans="1:3" x14ac:dyDescent="0.25">
      <c r="A44" s="26">
        <v>41</v>
      </c>
      <c r="B44" s="109" t="s">
        <v>46</v>
      </c>
      <c r="C44" s="117">
        <v>4000</v>
      </c>
    </row>
    <row r="45" spans="1:3" x14ac:dyDescent="0.25">
      <c r="A45" s="26">
        <v>43</v>
      </c>
      <c r="B45" s="109" t="s">
        <v>46</v>
      </c>
      <c r="C45" s="117">
        <v>2300</v>
      </c>
    </row>
    <row r="46" spans="1:3" x14ac:dyDescent="0.25">
      <c r="A46" s="26">
        <v>44</v>
      </c>
      <c r="B46" s="109" t="s">
        <v>46</v>
      </c>
      <c r="C46" s="117">
        <v>3200</v>
      </c>
    </row>
    <row r="47" spans="1:3" x14ac:dyDescent="0.25">
      <c r="A47" s="26">
        <v>45</v>
      </c>
      <c r="B47" s="109" t="s">
        <v>46</v>
      </c>
      <c r="C47" s="117">
        <v>2500</v>
      </c>
    </row>
    <row r="48" spans="1:3" x14ac:dyDescent="0.25">
      <c r="A48" s="26">
        <v>46</v>
      </c>
      <c r="B48" s="109" t="s">
        <v>46</v>
      </c>
      <c r="C48" s="117">
        <v>2300</v>
      </c>
    </row>
    <row r="49" spans="1:3" x14ac:dyDescent="0.25">
      <c r="A49" s="26">
        <v>47</v>
      </c>
      <c r="B49" s="109" t="s">
        <v>46</v>
      </c>
      <c r="C49" s="117">
        <v>2300</v>
      </c>
    </row>
    <row r="50" spans="1:3" x14ac:dyDescent="0.25">
      <c r="A50" s="26">
        <v>48</v>
      </c>
      <c r="B50" s="109" t="s">
        <v>46</v>
      </c>
      <c r="C50" s="117">
        <v>2300</v>
      </c>
    </row>
    <row r="51" spans="1:3" x14ac:dyDescent="0.25">
      <c r="A51" s="26">
        <v>49</v>
      </c>
      <c r="B51" s="109" t="s">
        <v>46</v>
      </c>
      <c r="C51" s="117">
        <v>2300</v>
      </c>
    </row>
    <row r="52" spans="1:3" x14ac:dyDescent="0.25">
      <c r="A52" s="26">
        <v>50</v>
      </c>
      <c r="B52" s="109" t="s">
        <v>46</v>
      </c>
      <c r="C52" s="117">
        <v>2300</v>
      </c>
    </row>
    <row r="53" spans="1:3" x14ac:dyDescent="0.25">
      <c r="A53" s="26">
        <v>51</v>
      </c>
      <c r="B53" s="109" t="s">
        <v>46</v>
      </c>
      <c r="C53" s="117">
        <v>2300</v>
      </c>
    </row>
    <row r="54" spans="1:3" x14ac:dyDescent="0.25">
      <c r="A54" s="26">
        <v>52</v>
      </c>
      <c r="B54" s="109" t="s">
        <v>46</v>
      </c>
      <c r="C54" s="117">
        <v>2300</v>
      </c>
    </row>
    <row r="55" spans="1:3" x14ac:dyDescent="0.25">
      <c r="A55" s="26">
        <v>53</v>
      </c>
      <c r="B55" s="109" t="s">
        <v>46</v>
      </c>
      <c r="C55" s="117">
        <v>2300</v>
      </c>
    </row>
    <row r="56" spans="1:3" x14ac:dyDescent="0.25">
      <c r="A56" s="26">
        <v>54</v>
      </c>
      <c r="B56" s="109" t="s">
        <v>87</v>
      </c>
      <c r="C56" s="117">
        <v>3000</v>
      </c>
    </row>
    <row r="57" spans="1:3" x14ac:dyDescent="0.25">
      <c r="A57" s="26">
        <v>55</v>
      </c>
      <c r="B57" s="109" t="s">
        <v>46</v>
      </c>
      <c r="C57" s="117">
        <v>2300</v>
      </c>
    </row>
    <row r="58" spans="1:3" x14ac:dyDescent="0.25">
      <c r="A58" s="26">
        <v>56</v>
      </c>
      <c r="B58" s="111" t="s">
        <v>46</v>
      </c>
      <c r="C58" s="117">
        <v>2300</v>
      </c>
    </row>
    <row r="59" spans="1:3" x14ac:dyDescent="0.25">
      <c r="A59" s="26">
        <v>57</v>
      </c>
      <c r="B59" s="111" t="s">
        <v>46</v>
      </c>
      <c r="C59" s="117">
        <v>2300</v>
      </c>
    </row>
    <row r="60" spans="1:3" x14ac:dyDescent="0.25">
      <c r="A60" s="26">
        <v>58</v>
      </c>
      <c r="B60" s="111" t="s">
        <v>46</v>
      </c>
      <c r="C60" s="117">
        <f>3500</f>
        <v>3500</v>
      </c>
    </row>
    <row r="61" spans="1:3" x14ac:dyDescent="0.25">
      <c r="A61" s="26">
        <v>59</v>
      </c>
      <c r="B61" s="111" t="s">
        <v>46</v>
      </c>
      <c r="C61" s="117">
        <v>2300</v>
      </c>
    </row>
    <row r="62" spans="1:3" x14ac:dyDescent="0.25">
      <c r="A62" s="26">
        <v>60</v>
      </c>
      <c r="B62" s="111" t="s">
        <v>46</v>
      </c>
      <c r="C62" s="117">
        <v>2300</v>
      </c>
    </row>
    <row r="63" spans="1:3" x14ac:dyDescent="0.25">
      <c r="A63" s="26">
        <v>61</v>
      </c>
      <c r="B63" s="113" t="s">
        <v>112</v>
      </c>
      <c r="C63" s="122">
        <v>9000</v>
      </c>
    </row>
    <row r="64" spans="1:3" x14ac:dyDescent="0.25">
      <c r="A64" s="26">
        <v>62</v>
      </c>
      <c r="B64" s="112" t="s">
        <v>108</v>
      </c>
      <c r="C64" s="122">
        <v>5000</v>
      </c>
    </row>
    <row r="65" spans="1:3" x14ac:dyDescent="0.25">
      <c r="A65" s="26">
        <v>63</v>
      </c>
      <c r="B65" s="109" t="s">
        <v>66</v>
      </c>
      <c r="C65" s="122">
        <v>9000</v>
      </c>
    </row>
    <row r="66" spans="1:3" ht="25.5" x14ac:dyDescent="0.25">
      <c r="A66" s="26">
        <v>64</v>
      </c>
      <c r="B66" s="115" t="s">
        <v>113</v>
      </c>
      <c r="C66" s="123">
        <v>9000</v>
      </c>
    </row>
    <row r="67" spans="1:3" ht="15" customHeight="1" x14ac:dyDescent="0.25">
      <c r="A67" s="26">
        <v>65</v>
      </c>
      <c r="B67" s="109" t="s">
        <v>88</v>
      </c>
      <c r="C67" s="117">
        <v>4800</v>
      </c>
    </row>
    <row r="68" spans="1:3" x14ac:dyDescent="0.25">
      <c r="A68" s="26">
        <v>66</v>
      </c>
      <c r="B68" s="111" t="s">
        <v>81</v>
      </c>
      <c r="C68" s="117">
        <v>9000</v>
      </c>
    </row>
    <row r="69" spans="1:3" x14ac:dyDescent="0.25">
      <c r="A69" s="26">
        <v>67</v>
      </c>
      <c r="B69" s="109" t="s">
        <v>108</v>
      </c>
      <c r="C69" s="117">
        <v>6000</v>
      </c>
    </row>
    <row r="70" spans="1:3" x14ac:dyDescent="0.25">
      <c r="A70" s="26">
        <v>68</v>
      </c>
      <c r="B70" s="109" t="s">
        <v>114</v>
      </c>
      <c r="C70" s="117">
        <v>5000</v>
      </c>
    </row>
    <row r="71" spans="1:3" x14ac:dyDescent="0.25">
      <c r="A71" s="26">
        <v>69</v>
      </c>
      <c r="B71" s="109" t="s">
        <v>114</v>
      </c>
      <c r="C71" s="117">
        <v>4500</v>
      </c>
    </row>
    <row r="72" spans="1:3" x14ac:dyDescent="0.25">
      <c r="A72" s="26">
        <v>70</v>
      </c>
      <c r="B72" s="109" t="s">
        <v>114</v>
      </c>
      <c r="C72" s="117">
        <v>4500</v>
      </c>
    </row>
    <row r="73" spans="1:3" x14ac:dyDescent="0.25">
      <c r="A73" s="26">
        <v>71</v>
      </c>
      <c r="B73" s="109" t="s">
        <v>114</v>
      </c>
      <c r="C73" s="117">
        <v>4000</v>
      </c>
    </row>
    <row r="74" spans="1:3" x14ac:dyDescent="0.25">
      <c r="A74" s="26">
        <v>72</v>
      </c>
      <c r="B74" s="109" t="s">
        <v>114</v>
      </c>
      <c r="C74" s="117">
        <v>4000</v>
      </c>
    </row>
    <row r="75" spans="1:3" x14ac:dyDescent="0.25">
      <c r="A75" s="26">
        <v>73</v>
      </c>
      <c r="B75" s="109" t="s">
        <v>114</v>
      </c>
      <c r="C75" s="117">
        <v>4000</v>
      </c>
    </row>
    <row r="76" spans="1:3" x14ac:dyDescent="0.25">
      <c r="A76" s="26">
        <v>74</v>
      </c>
      <c r="B76" s="109" t="s">
        <v>115</v>
      </c>
      <c r="C76" s="117">
        <v>4000</v>
      </c>
    </row>
    <row r="77" spans="1:3" x14ac:dyDescent="0.25">
      <c r="A77" s="26">
        <v>75</v>
      </c>
      <c r="B77" s="111" t="s">
        <v>114</v>
      </c>
      <c r="C77" s="117">
        <v>4000</v>
      </c>
    </row>
    <row r="78" spans="1:3" x14ac:dyDescent="0.25">
      <c r="A78" s="26">
        <v>76</v>
      </c>
      <c r="B78" s="111" t="s">
        <v>114</v>
      </c>
      <c r="C78" s="117">
        <v>4000</v>
      </c>
    </row>
    <row r="79" spans="1:3" x14ac:dyDescent="0.25">
      <c r="A79" s="26">
        <v>77</v>
      </c>
      <c r="B79" s="109" t="s">
        <v>116</v>
      </c>
      <c r="C79" s="117">
        <v>8000</v>
      </c>
    </row>
    <row r="80" spans="1:3" x14ac:dyDescent="0.25">
      <c r="A80" s="26">
        <v>78</v>
      </c>
      <c r="B80" s="112" t="s">
        <v>84</v>
      </c>
      <c r="C80" s="120">
        <v>8000</v>
      </c>
    </row>
    <row r="81" spans="1:3" x14ac:dyDescent="0.25">
      <c r="A81" s="26">
        <v>79</v>
      </c>
      <c r="B81" s="113" t="s">
        <v>97</v>
      </c>
      <c r="C81" s="120">
        <v>8000</v>
      </c>
    </row>
    <row r="82" spans="1:3" x14ac:dyDescent="0.25">
      <c r="A82" s="26">
        <v>80</v>
      </c>
      <c r="B82" s="109" t="s">
        <v>98</v>
      </c>
      <c r="C82" s="117">
        <v>7500</v>
      </c>
    </row>
    <row r="83" spans="1:3" x14ac:dyDescent="0.25">
      <c r="A83" s="26">
        <v>81</v>
      </c>
      <c r="B83" s="109" t="s">
        <v>87</v>
      </c>
      <c r="C83" s="120">
        <v>4000</v>
      </c>
    </row>
    <row r="84" spans="1:3" x14ac:dyDescent="0.25">
      <c r="A84" s="26">
        <v>82</v>
      </c>
      <c r="B84" s="109" t="s">
        <v>46</v>
      </c>
      <c r="C84" s="117">
        <v>3000</v>
      </c>
    </row>
    <row r="85" spans="1:3" x14ac:dyDescent="0.25">
      <c r="A85" s="26">
        <v>83</v>
      </c>
      <c r="B85" s="109" t="s">
        <v>46</v>
      </c>
      <c r="C85" s="117">
        <v>2400</v>
      </c>
    </row>
    <row r="86" spans="1:3" x14ac:dyDescent="0.25">
      <c r="A86" s="26">
        <v>84</v>
      </c>
      <c r="B86" s="109" t="s">
        <v>46</v>
      </c>
      <c r="C86" s="117">
        <v>2400</v>
      </c>
    </row>
    <row r="87" spans="1:3" x14ac:dyDescent="0.25">
      <c r="A87" s="26">
        <v>85</v>
      </c>
      <c r="B87" s="109" t="s">
        <v>46</v>
      </c>
      <c r="C87" s="117">
        <v>2400</v>
      </c>
    </row>
    <row r="88" spans="1:3" x14ac:dyDescent="0.25">
      <c r="A88" s="26">
        <v>86</v>
      </c>
      <c r="B88" s="109" t="s">
        <v>99</v>
      </c>
      <c r="C88" s="117">
        <v>13500</v>
      </c>
    </row>
    <row r="89" spans="1:3" x14ac:dyDescent="0.25">
      <c r="A89" s="26">
        <v>87</v>
      </c>
      <c r="B89" s="109" t="s">
        <v>154</v>
      </c>
      <c r="C89" s="117">
        <v>9000</v>
      </c>
    </row>
    <row r="90" spans="1:3" x14ac:dyDescent="0.25">
      <c r="A90" s="26">
        <v>88</v>
      </c>
      <c r="B90" s="109" t="s">
        <v>68</v>
      </c>
      <c r="C90" s="117">
        <v>4000</v>
      </c>
    </row>
    <row r="91" spans="1:3" x14ac:dyDescent="0.25">
      <c r="A91" s="26">
        <v>89</v>
      </c>
      <c r="B91" s="109" t="s">
        <v>68</v>
      </c>
      <c r="C91" s="117">
        <v>4000</v>
      </c>
    </row>
    <row r="92" spans="1:3" x14ac:dyDescent="0.25">
      <c r="A92" s="26">
        <v>90</v>
      </c>
      <c r="B92" s="109" t="s">
        <v>100</v>
      </c>
      <c r="C92" s="117">
        <v>3500</v>
      </c>
    </row>
    <row r="93" spans="1:3" x14ac:dyDescent="0.25">
      <c r="A93" s="26">
        <v>91</v>
      </c>
      <c r="B93" s="111" t="s">
        <v>46</v>
      </c>
      <c r="C93" s="117">
        <v>2300</v>
      </c>
    </row>
    <row r="94" spans="1:3" x14ac:dyDescent="0.25">
      <c r="A94" s="26">
        <v>92</v>
      </c>
      <c r="B94" s="111" t="s">
        <v>46</v>
      </c>
      <c r="C94" s="117">
        <v>2300</v>
      </c>
    </row>
    <row r="95" spans="1:3" x14ac:dyDescent="0.25">
      <c r="A95" s="26">
        <v>93</v>
      </c>
      <c r="B95" s="111" t="s">
        <v>46</v>
      </c>
      <c r="C95" s="124">
        <v>2300</v>
      </c>
    </row>
    <row r="96" spans="1:3" x14ac:dyDescent="0.25">
      <c r="A96" s="26">
        <v>94</v>
      </c>
      <c r="B96" s="114" t="s">
        <v>46</v>
      </c>
      <c r="C96" s="124">
        <v>2300</v>
      </c>
    </row>
    <row r="97" spans="1:3" x14ac:dyDescent="0.25">
      <c r="A97" s="26">
        <v>95</v>
      </c>
      <c r="B97" s="109" t="s">
        <v>87</v>
      </c>
      <c r="C97" s="120">
        <v>7000</v>
      </c>
    </row>
    <row r="98" spans="1:3" x14ac:dyDescent="0.25">
      <c r="A98" s="26">
        <v>96</v>
      </c>
      <c r="B98" s="109" t="s">
        <v>87</v>
      </c>
      <c r="C98" s="117">
        <v>4500</v>
      </c>
    </row>
    <row r="99" spans="1:3" x14ac:dyDescent="0.25">
      <c r="A99" s="26">
        <v>97</v>
      </c>
      <c r="B99" s="109" t="s">
        <v>46</v>
      </c>
      <c r="C99" s="120">
        <v>3300</v>
      </c>
    </row>
    <row r="100" spans="1:3" x14ac:dyDescent="0.25">
      <c r="A100" s="26">
        <v>98</v>
      </c>
      <c r="B100" s="109" t="s">
        <v>46</v>
      </c>
      <c r="C100" s="120">
        <v>3200</v>
      </c>
    </row>
    <row r="101" spans="1:3" x14ac:dyDescent="0.25">
      <c r="A101" s="26">
        <v>99</v>
      </c>
      <c r="B101" s="109" t="s">
        <v>46</v>
      </c>
      <c r="C101" s="120">
        <v>2500</v>
      </c>
    </row>
    <row r="102" spans="1:3" x14ac:dyDescent="0.25">
      <c r="A102" s="26">
        <v>100</v>
      </c>
      <c r="B102" s="109" t="s">
        <v>46</v>
      </c>
      <c r="C102" s="120">
        <v>2300</v>
      </c>
    </row>
    <row r="103" spans="1:3" x14ac:dyDescent="0.25">
      <c r="A103" s="26">
        <v>101</v>
      </c>
      <c r="B103" s="111" t="s">
        <v>46</v>
      </c>
      <c r="C103" s="120">
        <v>2300</v>
      </c>
    </row>
    <row r="104" spans="1:3" x14ac:dyDescent="0.25">
      <c r="A104" s="26">
        <v>102</v>
      </c>
      <c r="B104" s="109" t="s">
        <v>46</v>
      </c>
      <c r="C104" s="120">
        <v>2300</v>
      </c>
    </row>
    <row r="105" spans="1:3" x14ac:dyDescent="0.25">
      <c r="A105" s="26">
        <v>103</v>
      </c>
      <c r="B105" s="109" t="s">
        <v>46</v>
      </c>
      <c r="C105" s="120">
        <v>2300</v>
      </c>
    </row>
    <row r="106" spans="1:3" x14ac:dyDescent="0.25">
      <c r="A106" s="26">
        <v>104</v>
      </c>
      <c r="B106" s="109" t="s">
        <v>46</v>
      </c>
      <c r="C106" s="120">
        <v>2300</v>
      </c>
    </row>
    <row r="107" spans="1:3" x14ac:dyDescent="0.25">
      <c r="A107" s="26">
        <v>105</v>
      </c>
      <c r="B107" s="109" t="s">
        <v>46</v>
      </c>
      <c r="C107" s="120">
        <v>2300</v>
      </c>
    </row>
    <row r="108" spans="1:3" x14ac:dyDescent="0.25">
      <c r="A108" s="26">
        <v>106</v>
      </c>
      <c r="B108" s="116" t="s">
        <v>46</v>
      </c>
      <c r="C108" s="121">
        <v>2300</v>
      </c>
    </row>
    <row r="109" spans="1:3" x14ac:dyDescent="0.25">
      <c r="A109" s="26">
        <v>107</v>
      </c>
      <c r="B109" s="116" t="s">
        <v>46</v>
      </c>
      <c r="C109" s="121">
        <v>2300</v>
      </c>
    </row>
    <row r="110" spans="1:3" x14ac:dyDescent="0.25">
      <c r="A110" s="26">
        <v>108</v>
      </c>
      <c r="B110" s="116" t="s">
        <v>46</v>
      </c>
      <c r="C110" s="121">
        <v>2300</v>
      </c>
    </row>
    <row r="111" spans="1:3" x14ac:dyDescent="0.25">
      <c r="A111" s="26">
        <v>109</v>
      </c>
      <c r="B111" s="116" t="s">
        <v>0</v>
      </c>
      <c r="C111" s="121">
        <v>2300</v>
      </c>
    </row>
    <row r="112" spans="1:3" x14ac:dyDescent="0.25">
      <c r="A112" s="26">
        <v>110</v>
      </c>
      <c r="B112" s="116" t="s">
        <v>0</v>
      </c>
      <c r="C112" s="121">
        <v>2300</v>
      </c>
    </row>
    <row r="113" spans="1:3" x14ac:dyDescent="0.25">
      <c r="A113" s="26">
        <v>111</v>
      </c>
      <c r="B113" s="116" t="s">
        <v>46</v>
      </c>
      <c r="C113" s="121">
        <v>2300</v>
      </c>
    </row>
    <row r="114" spans="1:3" x14ac:dyDescent="0.25">
      <c r="A114" s="26">
        <v>112</v>
      </c>
      <c r="B114" s="116" t="s">
        <v>46</v>
      </c>
      <c r="C114" s="121">
        <v>2300</v>
      </c>
    </row>
    <row r="115" spans="1:3" ht="15.75" x14ac:dyDescent="0.25">
      <c r="A115" s="26">
        <v>113</v>
      </c>
      <c r="B115" s="110" t="s">
        <v>94</v>
      </c>
      <c r="C115" s="119">
        <v>10000</v>
      </c>
    </row>
    <row r="116" spans="1:3" x14ac:dyDescent="0.25">
      <c r="A116" s="126" t="s">
        <v>57</v>
      </c>
      <c r="B116" s="127"/>
      <c r="C116" s="125">
        <f>SUM(C4:C115)</f>
        <v>536430.65</v>
      </c>
    </row>
  </sheetData>
  <sortState ref="B6:D116">
    <sortCondition descending="1" ref="C4"/>
  </sortState>
  <mergeCells count="2">
    <mergeCell ref="A1:C1"/>
    <mergeCell ref="A116:B116"/>
  </mergeCells>
  <printOptions horizontalCentered="1"/>
  <pageMargins left="0.70866141732283472" right="0.70866141732283472" top="1.0900000000000001" bottom="1.1200000000000001" header="0.31496062992125984" footer="0.31496062992125984"/>
  <pageSetup scale="75" orientation="portrait" verticalDpi="0" r:id="rId1"/>
  <headerFooter>
    <oddHeader>&amp;L&amp;G</oddHeader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6"/>
  <sheetViews>
    <sheetView view="pageLayout" zoomScaleNormal="100" workbookViewId="0">
      <selection activeCell="C72" sqref="B4:C72"/>
    </sheetView>
  </sheetViews>
  <sheetFormatPr baseColWidth="10" defaultRowHeight="15" x14ac:dyDescent="0.25"/>
  <cols>
    <col min="1" max="1" width="7.42578125" style="37" customWidth="1"/>
    <col min="2" max="3" width="41.85546875" style="36" customWidth="1"/>
    <col min="6" max="6" width="41.7109375" customWidth="1"/>
  </cols>
  <sheetData>
    <row r="1" spans="1:3" x14ac:dyDescent="0.25">
      <c r="A1" s="103" t="s">
        <v>59</v>
      </c>
      <c r="B1" s="103"/>
      <c r="C1" s="62"/>
    </row>
    <row r="3" spans="1:3" s="31" customFormat="1" ht="19.5" customHeight="1" x14ac:dyDescent="0.25">
      <c r="A3" s="32" t="s">
        <v>12</v>
      </c>
      <c r="B3" s="32" t="s">
        <v>58</v>
      </c>
      <c r="C3" s="63"/>
    </row>
    <row r="4" spans="1:3" s="34" customFormat="1" x14ac:dyDescent="0.25">
      <c r="A4" s="45">
        <v>1</v>
      </c>
      <c r="B4" s="128" t="s">
        <v>78</v>
      </c>
      <c r="C4" s="128"/>
    </row>
    <row r="5" spans="1:3" s="34" customFormat="1" x14ac:dyDescent="0.25">
      <c r="A5" s="33">
        <v>2</v>
      </c>
      <c r="B5" s="129" t="s">
        <v>51</v>
      </c>
      <c r="C5" s="130"/>
    </row>
    <row r="6" spans="1:3" s="34" customFormat="1" x14ac:dyDescent="0.25">
      <c r="A6" s="45">
        <v>3</v>
      </c>
      <c r="B6" s="131" t="s">
        <v>119</v>
      </c>
      <c r="C6" s="132"/>
    </row>
    <row r="7" spans="1:3" s="34" customFormat="1" x14ac:dyDescent="0.25">
      <c r="A7" s="33">
        <v>4</v>
      </c>
      <c r="B7" s="131" t="s">
        <v>136</v>
      </c>
      <c r="C7" s="132"/>
    </row>
    <row r="8" spans="1:3" s="34" customFormat="1" x14ac:dyDescent="0.25">
      <c r="A8" s="45">
        <v>5</v>
      </c>
      <c r="B8" s="128" t="s">
        <v>120</v>
      </c>
      <c r="C8" s="128"/>
    </row>
    <row r="9" spans="1:3" s="34" customFormat="1" x14ac:dyDescent="0.25">
      <c r="A9" s="33">
        <v>6</v>
      </c>
      <c r="B9" s="131" t="s">
        <v>2</v>
      </c>
      <c r="C9" s="132"/>
    </row>
    <row r="10" spans="1:3" s="34" customFormat="1" x14ac:dyDescent="0.25">
      <c r="A10" s="45">
        <v>7</v>
      </c>
      <c r="B10" s="131" t="s">
        <v>77</v>
      </c>
      <c r="C10" s="132"/>
    </row>
    <row r="11" spans="1:3" s="34" customFormat="1" x14ac:dyDescent="0.25">
      <c r="A11" s="33">
        <v>8</v>
      </c>
      <c r="B11" s="82" t="s">
        <v>92</v>
      </c>
      <c r="C11" s="133"/>
    </row>
    <row r="12" spans="1:3" s="34" customFormat="1" x14ac:dyDescent="0.25">
      <c r="A12" s="45">
        <v>9</v>
      </c>
      <c r="B12" s="134" t="s">
        <v>155</v>
      </c>
      <c r="C12" s="132"/>
    </row>
    <row r="13" spans="1:3" s="34" customFormat="1" x14ac:dyDescent="0.25">
      <c r="A13" s="33">
        <v>10</v>
      </c>
      <c r="B13" s="131" t="s">
        <v>121</v>
      </c>
      <c r="C13" s="132"/>
    </row>
    <row r="14" spans="1:3" s="34" customFormat="1" x14ac:dyDescent="0.25">
      <c r="A14" s="45">
        <v>11</v>
      </c>
      <c r="B14" s="131" t="s">
        <v>38</v>
      </c>
      <c r="C14" s="132"/>
    </row>
    <row r="15" spans="1:3" s="34" customFormat="1" x14ac:dyDescent="0.25">
      <c r="A15" s="33">
        <v>12</v>
      </c>
      <c r="B15" s="131" t="s">
        <v>44</v>
      </c>
      <c r="C15" s="132"/>
    </row>
    <row r="16" spans="1:3" s="34" customFormat="1" x14ac:dyDescent="0.25">
      <c r="A16" s="45">
        <v>13</v>
      </c>
      <c r="B16" s="131" t="s">
        <v>137</v>
      </c>
      <c r="C16" s="132"/>
    </row>
    <row r="17" spans="1:3" s="34" customFormat="1" x14ac:dyDescent="0.25">
      <c r="A17" s="33">
        <v>14</v>
      </c>
      <c r="B17" s="77" t="s">
        <v>123</v>
      </c>
      <c r="C17" s="69"/>
    </row>
    <row r="18" spans="1:3" s="34" customFormat="1" x14ac:dyDescent="0.25">
      <c r="A18" s="45">
        <v>15</v>
      </c>
      <c r="B18" s="77" t="s">
        <v>122</v>
      </c>
      <c r="C18" s="65"/>
    </row>
    <row r="19" spans="1:3" s="34" customFormat="1" x14ac:dyDescent="0.25">
      <c r="A19" s="33">
        <v>16</v>
      </c>
      <c r="B19" s="77" t="s">
        <v>49</v>
      </c>
      <c r="C19" s="65"/>
    </row>
    <row r="20" spans="1:3" s="34" customFormat="1" x14ac:dyDescent="0.25">
      <c r="A20" s="45">
        <v>17</v>
      </c>
      <c r="B20" s="77" t="s">
        <v>124</v>
      </c>
      <c r="C20" s="65"/>
    </row>
    <row r="21" spans="1:3" s="34" customFormat="1" x14ac:dyDescent="0.25">
      <c r="A21" s="33">
        <v>18</v>
      </c>
      <c r="B21" s="77" t="s">
        <v>79</v>
      </c>
      <c r="C21" s="70"/>
    </row>
    <row r="22" spans="1:3" s="34" customFormat="1" x14ac:dyDescent="0.25">
      <c r="A22" s="45">
        <v>19</v>
      </c>
      <c r="B22" s="77" t="s">
        <v>118</v>
      </c>
      <c r="C22" s="71"/>
    </row>
    <row r="23" spans="1:3" s="34" customFormat="1" x14ac:dyDescent="0.25">
      <c r="A23" s="33">
        <v>20</v>
      </c>
      <c r="B23" s="78" t="s">
        <v>117</v>
      </c>
      <c r="C23" s="65"/>
    </row>
    <row r="24" spans="1:3" s="34" customFormat="1" x14ac:dyDescent="0.25">
      <c r="A24" s="45">
        <v>21</v>
      </c>
      <c r="B24" s="78" t="s">
        <v>125</v>
      </c>
      <c r="C24" s="65"/>
    </row>
    <row r="25" spans="1:3" s="34" customFormat="1" x14ac:dyDescent="0.25">
      <c r="A25" s="33">
        <v>22</v>
      </c>
      <c r="B25" s="135" t="s">
        <v>69</v>
      </c>
      <c r="C25" s="136"/>
    </row>
    <row r="26" spans="1:3" s="34" customFormat="1" x14ac:dyDescent="0.25">
      <c r="A26" s="45">
        <v>23</v>
      </c>
      <c r="B26" s="135" t="s">
        <v>126</v>
      </c>
      <c r="C26" s="136"/>
    </row>
    <row r="27" spans="1:3" s="34" customFormat="1" x14ac:dyDescent="0.25">
      <c r="A27" s="33">
        <v>24</v>
      </c>
      <c r="B27" s="135" t="s">
        <v>101</v>
      </c>
      <c r="C27" s="136"/>
    </row>
    <row r="28" spans="1:3" s="34" customFormat="1" x14ac:dyDescent="0.25">
      <c r="A28" s="45">
        <v>25</v>
      </c>
      <c r="B28" s="135" t="s">
        <v>70</v>
      </c>
      <c r="C28" s="136"/>
    </row>
    <row r="29" spans="1:3" s="34" customFormat="1" x14ac:dyDescent="0.25">
      <c r="A29" s="33">
        <v>26</v>
      </c>
      <c r="B29" s="135" t="s">
        <v>86</v>
      </c>
      <c r="C29" s="136"/>
    </row>
    <row r="30" spans="1:3" s="34" customFormat="1" x14ac:dyDescent="0.25">
      <c r="A30" s="45">
        <v>27</v>
      </c>
      <c r="B30" s="79" t="s">
        <v>102</v>
      </c>
      <c r="C30" s="137"/>
    </row>
    <row r="31" spans="1:3" s="34" customFormat="1" x14ac:dyDescent="0.25">
      <c r="A31" s="33">
        <v>28</v>
      </c>
      <c r="B31" s="80" t="s">
        <v>127</v>
      </c>
      <c r="C31" s="80"/>
    </row>
    <row r="32" spans="1:3" s="34" customFormat="1" x14ac:dyDescent="0.25">
      <c r="A32" s="45">
        <v>29</v>
      </c>
      <c r="B32" s="135" t="s">
        <v>73</v>
      </c>
      <c r="C32" s="136"/>
    </row>
    <row r="33" spans="1:3" s="34" customFormat="1" x14ac:dyDescent="0.25">
      <c r="A33" s="33">
        <v>30</v>
      </c>
      <c r="B33" s="80" t="s">
        <v>128</v>
      </c>
      <c r="C33" s="80"/>
    </row>
    <row r="34" spans="1:3" s="34" customFormat="1" x14ac:dyDescent="0.25">
      <c r="A34" s="45">
        <v>31</v>
      </c>
      <c r="B34" s="135" t="s">
        <v>33</v>
      </c>
      <c r="C34" s="136"/>
    </row>
    <row r="35" spans="1:3" s="34" customFormat="1" x14ac:dyDescent="0.25">
      <c r="A35" s="33">
        <v>32</v>
      </c>
      <c r="B35" s="135" t="s">
        <v>45</v>
      </c>
      <c r="C35" s="136"/>
    </row>
    <row r="36" spans="1:3" s="34" customFormat="1" x14ac:dyDescent="0.25">
      <c r="A36" s="45">
        <v>33</v>
      </c>
      <c r="B36" s="135" t="s">
        <v>34</v>
      </c>
      <c r="C36" s="136"/>
    </row>
    <row r="37" spans="1:3" s="34" customFormat="1" x14ac:dyDescent="0.25">
      <c r="A37" s="33">
        <v>34</v>
      </c>
      <c r="B37" s="135" t="s">
        <v>35</v>
      </c>
      <c r="C37" s="136"/>
    </row>
    <row r="38" spans="1:3" s="34" customFormat="1" x14ac:dyDescent="0.25">
      <c r="A38" s="45">
        <v>35</v>
      </c>
      <c r="B38" s="135" t="s">
        <v>36</v>
      </c>
      <c r="C38" s="136"/>
    </row>
    <row r="39" spans="1:3" s="34" customFormat="1" x14ac:dyDescent="0.25">
      <c r="A39" s="33">
        <v>36</v>
      </c>
      <c r="B39" s="135" t="s">
        <v>72</v>
      </c>
      <c r="C39" s="136"/>
    </row>
    <row r="40" spans="1:3" s="34" customFormat="1" x14ac:dyDescent="0.25">
      <c r="A40" s="45">
        <v>37</v>
      </c>
      <c r="B40" s="135" t="s">
        <v>37</v>
      </c>
      <c r="C40" s="136"/>
    </row>
    <row r="41" spans="1:3" s="34" customFormat="1" x14ac:dyDescent="0.25">
      <c r="A41" s="33">
        <v>38</v>
      </c>
      <c r="B41" s="135" t="s">
        <v>129</v>
      </c>
      <c r="C41" s="136"/>
    </row>
    <row r="42" spans="1:3" s="34" customFormat="1" x14ac:dyDescent="0.25">
      <c r="A42" s="45">
        <v>39</v>
      </c>
      <c r="B42" s="135" t="s">
        <v>24</v>
      </c>
      <c r="C42" s="136"/>
    </row>
    <row r="43" spans="1:3" s="34" customFormat="1" x14ac:dyDescent="0.25">
      <c r="A43" s="33">
        <v>40</v>
      </c>
      <c r="B43" s="135" t="s">
        <v>25</v>
      </c>
      <c r="C43" s="136"/>
    </row>
    <row r="44" spans="1:3" s="34" customFormat="1" x14ac:dyDescent="0.25">
      <c r="A44" s="45">
        <v>41</v>
      </c>
      <c r="B44" s="135" t="s">
        <v>71</v>
      </c>
      <c r="C44" s="136"/>
    </row>
    <row r="45" spans="1:3" s="34" customFormat="1" x14ac:dyDescent="0.25">
      <c r="A45" s="33">
        <v>42</v>
      </c>
      <c r="B45" s="135" t="s">
        <v>26</v>
      </c>
      <c r="C45" s="136"/>
    </row>
    <row r="46" spans="1:3" s="34" customFormat="1" x14ac:dyDescent="0.25">
      <c r="A46" s="45">
        <v>43</v>
      </c>
      <c r="B46" s="135" t="s">
        <v>27</v>
      </c>
      <c r="C46" s="136"/>
    </row>
    <row r="47" spans="1:3" s="34" customFormat="1" x14ac:dyDescent="0.25">
      <c r="A47" s="33">
        <v>44</v>
      </c>
      <c r="B47" s="135" t="s">
        <v>28</v>
      </c>
      <c r="C47" s="136"/>
    </row>
    <row r="48" spans="1:3" s="34" customFormat="1" x14ac:dyDescent="0.25">
      <c r="A48" s="45">
        <v>45</v>
      </c>
      <c r="B48" s="135" t="s">
        <v>130</v>
      </c>
      <c r="C48" s="136"/>
    </row>
    <row r="49" spans="1:3" s="34" customFormat="1" x14ac:dyDescent="0.25">
      <c r="A49" s="33">
        <v>46</v>
      </c>
      <c r="B49" s="135" t="s">
        <v>3</v>
      </c>
      <c r="C49" s="136"/>
    </row>
    <row r="50" spans="1:3" s="34" customFormat="1" x14ac:dyDescent="0.25">
      <c r="A50" s="45">
        <v>47</v>
      </c>
      <c r="B50" s="135" t="s">
        <v>29</v>
      </c>
      <c r="C50" s="136"/>
    </row>
    <row r="51" spans="1:3" s="34" customFormat="1" x14ac:dyDescent="0.25">
      <c r="A51" s="33">
        <v>48</v>
      </c>
      <c r="B51" s="135" t="s">
        <v>4</v>
      </c>
      <c r="C51" s="136"/>
    </row>
    <row r="52" spans="1:3" s="34" customFormat="1" x14ac:dyDescent="0.25">
      <c r="A52" s="45">
        <v>49</v>
      </c>
      <c r="B52" s="135" t="s">
        <v>30</v>
      </c>
      <c r="C52" s="136"/>
    </row>
    <row r="53" spans="1:3" s="34" customFormat="1" x14ac:dyDescent="0.25">
      <c r="A53" s="33">
        <v>50</v>
      </c>
      <c r="B53" s="135" t="s">
        <v>31</v>
      </c>
      <c r="C53" s="136"/>
    </row>
    <row r="54" spans="1:3" s="34" customFormat="1" x14ac:dyDescent="0.25">
      <c r="A54" s="45">
        <v>51</v>
      </c>
      <c r="B54" s="135" t="s">
        <v>54</v>
      </c>
      <c r="C54" s="136"/>
    </row>
    <row r="55" spans="1:3" s="34" customFormat="1" x14ac:dyDescent="0.25">
      <c r="A55" s="33">
        <v>52</v>
      </c>
      <c r="B55" s="80" t="s">
        <v>131</v>
      </c>
      <c r="C55" s="80"/>
    </row>
    <row r="56" spans="1:3" s="34" customFormat="1" x14ac:dyDescent="0.25">
      <c r="A56" s="45">
        <v>53</v>
      </c>
      <c r="B56" s="80" t="s">
        <v>80</v>
      </c>
      <c r="C56" s="80"/>
    </row>
    <row r="57" spans="1:3" s="34" customFormat="1" x14ac:dyDescent="0.25">
      <c r="A57" s="33">
        <v>54</v>
      </c>
      <c r="B57" s="81" t="s">
        <v>15</v>
      </c>
      <c r="C57" s="138"/>
    </row>
    <row r="58" spans="1:3" s="34" customFormat="1" x14ac:dyDescent="0.25">
      <c r="A58" s="45">
        <v>55</v>
      </c>
      <c r="B58" s="81" t="s">
        <v>22</v>
      </c>
      <c r="C58" s="138"/>
    </row>
    <row r="59" spans="1:3" s="34" customFormat="1" x14ac:dyDescent="0.25">
      <c r="A59" s="33">
        <v>56</v>
      </c>
      <c r="B59" s="81" t="s">
        <v>132</v>
      </c>
      <c r="C59" s="138"/>
    </row>
    <row r="60" spans="1:3" s="34" customFormat="1" x14ac:dyDescent="0.25">
      <c r="A60" s="45">
        <v>57</v>
      </c>
      <c r="B60" s="81" t="s">
        <v>14</v>
      </c>
      <c r="C60" s="138"/>
    </row>
    <row r="61" spans="1:3" s="34" customFormat="1" x14ac:dyDescent="0.25">
      <c r="A61" s="33">
        <v>58</v>
      </c>
      <c r="B61" s="81" t="s">
        <v>16</v>
      </c>
      <c r="C61" s="138"/>
    </row>
    <row r="62" spans="1:3" s="34" customFormat="1" x14ac:dyDescent="0.25">
      <c r="A62" s="45">
        <v>59</v>
      </c>
      <c r="B62" s="81" t="s">
        <v>74</v>
      </c>
      <c r="C62" s="138"/>
    </row>
    <row r="63" spans="1:3" s="34" customFormat="1" x14ac:dyDescent="0.25">
      <c r="A63" s="33">
        <v>60</v>
      </c>
      <c r="B63" s="139" t="s">
        <v>133</v>
      </c>
      <c r="C63" s="140"/>
    </row>
    <row r="64" spans="1:3" s="34" customFormat="1" x14ac:dyDescent="0.25">
      <c r="A64" s="45">
        <v>61</v>
      </c>
      <c r="B64" s="139" t="s">
        <v>23</v>
      </c>
      <c r="C64" s="140"/>
    </row>
    <row r="65" spans="1:3" s="34" customFormat="1" x14ac:dyDescent="0.25">
      <c r="A65" s="33">
        <v>62</v>
      </c>
      <c r="B65" s="139" t="s">
        <v>75</v>
      </c>
      <c r="C65" s="140"/>
    </row>
    <row r="66" spans="1:3" s="34" customFormat="1" x14ac:dyDescent="0.25">
      <c r="A66" s="45">
        <v>63</v>
      </c>
      <c r="B66" s="139" t="s">
        <v>17</v>
      </c>
      <c r="C66" s="140"/>
    </row>
    <row r="67" spans="1:3" s="34" customFormat="1" x14ac:dyDescent="0.25">
      <c r="A67" s="33">
        <v>64</v>
      </c>
      <c r="B67" s="139" t="s">
        <v>19</v>
      </c>
      <c r="C67" s="140"/>
    </row>
    <row r="68" spans="1:3" s="34" customFormat="1" x14ac:dyDescent="0.25">
      <c r="A68" s="45">
        <v>65</v>
      </c>
      <c r="B68" s="139" t="s">
        <v>20</v>
      </c>
      <c r="C68" s="140"/>
    </row>
    <row r="69" spans="1:3" s="34" customFormat="1" x14ac:dyDescent="0.25">
      <c r="A69" s="33">
        <v>66</v>
      </c>
      <c r="B69" s="139" t="s">
        <v>76</v>
      </c>
      <c r="C69" s="140"/>
    </row>
    <row r="70" spans="1:3" s="34" customFormat="1" x14ac:dyDescent="0.25">
      <c r="A70" s="45">
        <v>67</v>
      </c>
      <c r="B70" s="139" t="s">
        <v>18</v>
      </c>
      <c r="C70" s="140"/>
    </row>
    <row r="71" spans="1:3" s="34" customFormat="1" x14ac:dyDescent="0.25">
      <c r="A71" s="33">
        <v>68</v>
      </c>
      <c r="B71" s="139" t="s">
        <v>134</v>
      </c>
      <c r="C71" s="140"/>
    </row>
    <row r="72" spans="1:3" s="34" customFormat="1" x14ac:dyDescent="0.25">
      <c r="A72" s="45">
        <v>69</v>
      </c>
      <c r="B72" s="80" t="s">
        <v>85</v>
      </c>
      <c r="C72" s="80"/>
    </row>
    <row r="73" spans="1:3" s="34" customFormat="1" x14ac:dyDescent="0.25">
      <c r="A73" s="33">
        <v>70</v>
      </c>
      <c r="B73" s="50"/>
      <c r="C73" s="65"/>
    </row>
    <row r="74" spans="1:3" s="34" customFormat="1" x14ac:dyDescent="0.25">
      <c r="A74" s="45">
        <v>71</v>
      </c>
      <c r="B74" s="50"/>
      <c r="C74" s="65"/>
    </row>
    <row r="75" spans="1:3" s="34" customFormat="1" x14ac:dyDescent="0.25">
      <c r="A75" s="33">
        <v>72</v>
      </c>
      <c r="B75" s="56"/>
      <c r="C75" s="64"/>
    </row>
    <row r="76" spans="1:3" s="34" customFormat="1" x14ac:dyDescent="0.25">
      <c r="A76" s="45">
        <v>73</v>
      </c>
      <c r="B76" s="56"/>
      <c r="C76" s="64"/>
    </row>
    <row r="77" spans="1:3" s="34" customFormat="1" x14ac:dyDescent="0.25">
      <c r="A77" s="33">
        <v>74</v>
      </c>
      <c r="B77" s="50"/>
      <c r="C77" s="65"/>
    </row>
    <row r="78" spans="1:3" s="34" customFormat="1" x14ac:dyDescent="0.25">
      <c r="A78" s="45">
        <v>75</v>
      </c>
      <c r="B78" s="56"/>
      <c r="C78" s="64"/>
    </row>
    <row r="79" spans="1:3" s="34" customFormat="1" x14ac:dyDescent="0.25">
      <c r="A79" s="33">
        <v>76</v>
      </c>
      <c r="B79" s="50"/>
      <c r="C79" s="65"/>
    </row>
    <row r="80" spans="1:3" s="34" customFormat="1" x14ac:dyDescent="0.25">
      <c r="A80" s="45">
        <v>77</v>
      </c>
      <c r="B80" s="61"/>
      <c r="C80" s="73"/>
    </row>
    <row r="81" spans="1:3" s="34" customFormat="1" x14ac:dyDescent="0.25">
      <c r="A81" s="33">
        <v>78</v>
      </c>
      <c r="B81" s="56"/>
      <c r="C81" s="64"/>
    </row>
    <row r="82" spans="1:3" s="34" customFormat="1" x14ac:dyDescent="0.25">
      <c r="A82" s="45">
        <v>79</v>
      </c>
      <c r="B82" s="55"/>
      <c r="C82" s="67"/>
    </row>
    <row r="83" spans="1:3" s="34" customFormat="1" x14ac:dyDescent="0.25">
      <c r="A83" s="33">
        <v>80</v>
      </c>
      <c r="B83" s="53"/>
      <c r="C83" s="71"/>
    </row>
    <row r="84" spans="1:3" s="34" customFormat="1" x14ac:dyDescent="0.25">
      <c r="A84" s="45">
        <v>81</v>
      </c>
      <c r="B84" s="50"/>
      <c r="C84" s="65"/>
    </row>
    <row r="85" spans="1:3" s="34" customFormat="1" x14ac:dyDescent="0.25">
      <c r="A85" s="33">
        <v>82</v>
      </c>
      <c r="B85" s="58"/>
      <c r="C85" s="69"/>
    </row>
    <row r="86" spans="1:3" s="34" customFormat="1" x14ac:dyDescent="0.25">
      <c r="A86" s="45">
        <v>83</v>
      </c>
      <c r="B86" s="50"/>
      <c r="C86" s="65"/>
    </row>
    <row r="87" spans="1:3" s="34" customFormat="1" x14ac:dyDescent="0.25">
      <c r="A87" s="33">
        <v>84</v>
      </c>
      <c r="B87" s="55"/>
      <c r="C87" s="67"/>
    </row>
    <row r="88" spans="1:3" s="34" customFormat="1" x14ac:dyDescent="0.25">
      <c r="A88" s="45">
        <v>85</v>
      </c>
      <c r="B88" s="57"/>
      <c r="C88" s="70"/>
    </row>
    <row r="89" spans="1:3" s="34" customFormat="1" x14ac:dyDescent="0.25">
      <c r="A89" s="33">
        <v>86</v>
      </c>
      <c r="B89" s="50"/>
      <c r="C89" s="65"/>
    </row>
    <row r="90" spans="1:3" s="34" customFormat="1" x14ac:dyDescent="0.25">
      <c r="A90" s="45">
        <v>87</v>
      </c>
      <c r="B90" s="56"/>
      <c r="C90" s="64"/>
    </row>
    <row r="91" spans="1:3" s="34" customFormat="1" x14ac:dyDescent="0.25">
      <c r="A91" s="33">
        <v>88</v>
      </c>
      <c r="B91" s="50"/>
      <c r="C91" s="65"/>
    </row>
    <row r="92" spans="1:3" s="34" customFormat="1" x14ac:dyDescent="0.25">
      <c r="A92" s="45">
        <v>89</v>
      </c>
      <c r="B92" s="50"/>
      <c r="C92" s="65"/>
    </row>
    <row r="93" spans="1:3" s="34" customFormat="1" x14ac:dyDescent="0.25">
      <c r="A93" s="33">
        <v>90</v>
      </c>
      <c r="B93" s="51"/>
      <c r="C93" s="66"/>
    </row>
    <row r="94" spans="1:3" s="34" customFormat="1" x14ac:dyDescent="0.25">
      <c r="A94" s="45">
        <v>91</v>
      </c>
      <c r="B94" s="50"/>
      <c r="C94" s="65"/>
    </row>
    <row r="95" spans="1:3" s="34" customFormat="1" x14ac:dyDescent="0.25">
      <c r="A95" s="33">
        <v>92</v>
      </c>
      <c r="B95" s="50"/>
      <c r="C95" s="65"/>
    </row>
    <row r="96" spans="1:3" s="34" customFormat="1" x14ac:dyDescent="0.25">
      <c r="A96" s="45">
        <v>93</v>
      </c>
      <c r="B96" s="50"/>
      <c r="C96" s="65"/>
    </row>
    <row r="97" spans="1:3" s="34" customFormat="1" x14ac:dyDescent="0.25">
      <c r="A97" s="33">
        <v>94</v>
      </c>
      <c r="B97" s="50"/>
      <c r="C97" s="65"/>
    </row>
    <row r="98" spans="1:3" s="34" customFormat="1" x14ac:dyDescent="0.25">
      <c r="A98" s="45">
        <v>95</v>
      </c>
      <c r="B98" s="56"/>
      <c r="C98" s="64"/>
    </row>
    <row r="99" spans="1:3" s="34" customFormat="1" x14ac:dyDescent="0.25">
      <c r="A99" s="33">
        <v>96</v>
      </c>
      <c r="B99" s="53"/>
      <c r="C99" s="71"/>
    </row>
    <row r="100" spans="1:3" s="34" customFormat="1" x14ac:dyDescent="0.25">
      <c r="A100" s="45">
        <v>97</v>
      </c>
      <c r="B100" s="50"/>
      <c r="C100" s="65"/>
    </row>
    <row r="101" spans="1:3" s="34" customFormat="1" x14ac:dyDescent="0.25">
      <c r="A101" s="33">
        <v>98</v>
      </c>
      <c r="B101" s="59"/>
      <c r="C101" s="74"/>
    </row>
    <row r="102" spans="1:3" s="34" customFormat="1" x14ac:dyDescent="0.25">
      <c r="A102" s="45">
        <v>99</v>
      </c>
      <c r="B102" s="57"/>
      <c r="C102" s="70"/>
    </row>
    <row r="103" spans="1:3" s="34" customFormat="1" x14ac:dyDescent="0.25">
      <c r="A103" s="33">
        <v>100</v>
      </c>
      <c r="B103" s="50"/>
      <c r="C103" s="65"/>
    </row>
    <row r="104" spans="1:3" s="34" customFormat="1" x14ac:dyDescent="0.25">
      <c r="A104" s="45">
        <v>101</v>
      </c>
      <c r="B104" s="50"/>
      <c r="C104" s="65"/>
    </row>
    <row r="105" spans="1:3" s="34" customFormat="1" x14ac:dyDescent="0.25">
      <c r="A105" s="33">
        <v>102</v>
      </c>
      <c r="B105" s="50"/>
      <c r="C105" s="65"/>
    </row>
    <row r="106" spans="1:3" s="34" customFormat="1" x14ac:dyDescent="0.25">
      <c r="A106" s="45">
        <v>103</v>
      </c>
      <c r="B106" s="50"/>
      <c r="C106" s="65"/>
    </row>
    <row r="107" spans="1:3" s="34" customFormat="1" x14ac:dyDescent="0.25">
      <c r="A107" s="33">
        <v>104</v>
      </c>
      <c r="B107" s="57"/>
      <c r="C107" s="70"/>
    </row>
    <row r="108" spans="1:3" s="34" customFormat="1" x14ac:dyDescent="0.25">
      <c r="A108" s="45">
        <v>105</v>
      </c>
      <c r="B108" s="50"/>
      <c r="C108" s="65"/>
    </row>
    <row r="109" spans="1:3" s="34" customFormat="1" x14ac:dyDescent="0.25">
      <c r="A109" s="33">
        <v>106</v>
      </c>
      <c r="B109" s="50"/>
      <c r="C109" s="65"/>
    </row>
    <row r="110" spans="1:3" s="34" customFormat="1" x14ac:dyDescent="0.25">
      <c r="A110" s="45">
        <v>107</v>
      </c>
      <c r="B110" s="55"/>
      <c r="C110" s="67"/>
    </row>
    <row r="111" spans="1:3" s="34" customFormat="1" x14ac:dyDescent="0.25">
      <c r="A111" s="33">
        <v>108</v>
      </c>
      <c r="B111" s="50"/>
      <c r="C111" s="65"/>
    </row>
    <row r="112" spans="1:3" s="34" customFormat="1" x14ac:dyDescent="0.25">
      <c r="A112" s="45">
        <v>109</v>
      </c>
      <c r="B112" s="50"/>
      <c r="C112" s="65"/>
    </row>
    <row r="113" spans="1:3" s="34" customFormat="1" x14ac:dyDescent="0.25">
      <c r="A113" s="33">
        <v>110</v>
      </c>
      <c r="B113" s="51"/>
      <c r="C113" s="66"/>
    </row>
    <row r="114" spans="1:3" s="34" customFormat="1" x14ac:dyDescent="0.25">
      <c r="A114" s="45">
        <v>111</v>
      </c>
      <c r="B114" s="50"/>
      <c r="C114" s="65"/>
    </row>
    <row r="115" spans="1:3" s="34" customFormat="1" x14ac:dyDescent="0.25">
      <c r="A115" s="33">
        <v>112</v>
      </c>
      <c r="B115" s="50"/>
      <c r="C115" s="65"/>
    </row>
    <row r="116" spans="1:3" s="34" customFormat="1" x14ac:dyDescent="0.25">
      <c r="A116" s="45">
        <v>113</v>
      </c>
      <c r="B116" s="50"/>
      <c r="C116" s="65"/>
    </row>
    <row r="117" spans="1:3" s="34" customFormat="1" x14ac:dyDescent="0.25">
      <c r="A117" s="33">
        <v>114</v>
      </c>
      <c r="B117" s="57"/>
      <c r="C117" s="70"/>
    </row>
    <row r="118" spans="1:3" s="34" customFormat="1" x14ac:dyDescent="0.25">
      <c r="A118" s="45">
        <v>115</v>
      </c>
      <c r="B118" s="53"/>
      <c r="C118" s="71"/>
    </row>
    <row r="119" spans="1:3" s="34" customFormat="1" x14ac:dyDescent="0.25">
      <c r="A119" s="33">
        <v>116</v>
      </c>
      <c r="B119" s="56"/>
      <c r="C119" s="64"/>
    </row>
    <row r="120" spans="1:3" s="34" customFormat="1" x14ac:dyDescent="0.25">
      <c r="A120" s="45">
        <v>117</v>
      </c>
      <c r="B120" s="50"/>
      <c r="C120" s="65"/>
    </row>
    <row r="121" spans="1:3" s="34" customFormat="1" x14ac:dyDescent="0.25">
      <c r="A121" s="33">
        <v>118</v>
      </c>
      <c r="B121" s="60"/>
      <c r="C121" s="68"/>
    </row>
    <row r="122" spans="1:3" s="34" customFormat="1" x14ac:dyDescent="0.25">
      <c r="A122" s="45">
        <v>119</v>
      </c>
      <c r="B122" s="50"/>
      <c r="C122" s="65"/>
    </row>
    <row r="123" spans="1:3" s="34" customFormat="1" x14ac:dyDescent="0.25">
      <c r="A123" s="33">
        <v>120</v>
      </c>
      <c r="B123" s="50"/>
      <c r="C123" s="65"/>
    </row>
    <row r="124" spans="1:3" s="34" customFormat="1" x14ac:dyDescent="0.25">
      <c r="A124" s="45">
        <v>121</v>
      </c>
      <c r="B124" s="50"/>
      <c r="C124" s="65"/>
    </row>
    <row r="125" spans="1:3" s="34" customFormat="1" x14ac:dyDescent="0.25">
      <c r="A125" s="33">
        <v>122</v>
      </c>
      <c r="B125" s="56"/>
      <c r="C125" s="64"/>
    </row>
    <row r="126" spans="1:3" s="34" customFormat="1" x14ac:dyDescent="0.25">
      <c r="A126" s="45">
        <v>123</v>
      </c>
      <c r="B126" s="50"/>
      <c r="C126" s="65"/>
    </row>
    <row r="127" spans="1:3" s="34" customFormat="1" x14ac:dyDescent="0.25">
      <c r="A127" s="33">
        <v>124</v>
      </c>
      <c r="B127" s="55"/>
      <c r="C127" s="67"/>
    </row>
    <row r="128" spans="1:3" s="34" customFormat="1" x14ac:dyDescent="0.25">
      <c r="A128" s="45">
        <v>125</v>
      </c>
      <c r="B128" s="56"/>
      <c r="C128" s="64"/>
    </row>
    <row r="129" spans="1:3" s="34" customFormat="1" x14ac:dyDescent="0.25">
      <c r="A129" s="33">
        <v>126</v>
      </c>
      <c r="B129" s="51"/>
      <c r="C129" s="66"/>
    </row>
    <row r="130" spans="1:3" s="34" customFormat="1" x14ac:dyDescent="0.25">
      <c r="A130" s="45">
        <v>127</v>
      </c>
      <c r="B130" s="54"/>
      <c r="C130" s="75"/>
    </row>
    <row r="131" spans="1:3" s="34" customFormat="1" x14ac:dyDescent="0.25">
      <c r="A131" s="33">
        <v>128</v>
      </c>
      <c r="B131" s="50"/>
      <c r="C131" s="65"/>
    </row>
    <row r="132" spans="1:3" s="34" customFormat="1" x14ac:dyDescent="0.25">
      <c r="A132" s="45">
        <v>129</v>
      </c>
      <c r="B132" s="51"/>
      <c r="C132" s="66"/>
    </row>
    <row r="133" spans="1:3" s="34" customFormat="1" x14ac:dyDescent="0.25">
      <c r="A133" s="33">
        <v>130</v>
      </c>
      <c r="B133" s="56"/>
      <c r="C133" s="64"/>
    </row>
    <row r="134" spans="1:3" s="34" customFormat="1" x14ac:dyDescent="0.25">
      <c r="A134" s="45">
        <v>131</v>
      </c>
      <c r="B134" s="55"/>
      <c r="C134" s="67"/>
    </row>
    <row r="135" spans="1:3" s="34" customFormat="1" x14ac:dyDescent="0.25">
      <c r="A135" s="33">
        <v>132</v>
      </c>
      <c r="B135" s="50"/>
      <c r="C135" s="65"/>
    </row>
    <row r="136" spans="1:3" s="34" customFormat="1" x14ac:dyDescent="0.25">
      <c r="A136" s="45">
        <v>133</v>
      </c>
      <c r="B136" s="53"/>
      <c r="C136" s="71"/>
    </row>
    <row r="137" spans="1:3" s="34" customFormat="1" x14ac:dyDescent="0.25">
      <c r="A137" s="33">
        <v>134</v>
      </c>
      <c r="B137" s="57"/>
      <c r="C137" s="70"/>
    </row>
    <row r="138" spans="1:3" s="34" customFormat="1" x14ac:dyDescent="0.25">
      <c r="A138" s="45">
        <v>135</v>
      </c>
      <c r="B138" s="53"/>
      <c r="C138" s="71"/>
    </row>
    <row r="139" spans="1:3" s="34" customFormat="1" x14ac:dyDescent="0.25">
      <c r="A139" s="33">
        <v>136</v>
      </c>
      <c r="B139" s="56"/>
      <c r="C139" s="64"/>
    </row>
    <row r="140" spans="1:3" s="34" customFormat="1" x14ac:dyDescent="0.25">
      <c r="A140" s="45">
        <v>137</v>
      </c>
      <c r="B140" s="50"/>
      <c r="C140" s="65"/>
    </row>
    <row r="141" spans="1:3" s="34" customFormat="1" x14ac:dyDescent="0.25">
      <c r="A141" s="33">
        <v>138</v>
      </c>
      <c r="B141" s="56"/>
      <c r="C141" s="64"/>
    </row>
    <row r="142" spans="1:3" s="34" customFormat="1" x14ac:dyDescent="0.25">
      <c r="A142" s="45">
        <v>139</v>
      </c>
      <c r="B142" s="55"/>
      <c r="C142" s="67"/>
    </row>
    <row r="143" spans="1:3" s="34" customFormat="1" x14ac:dyDescent="0.25">
      <c r="A143" s="33">
        <v>140</v>
      </c>
      <c r="B143" s="50"/>
      <c r="C143" s="65"/>
    </row>
    <row r="144" spans="1:3" s="34" customFormat="1" x14ac:dyDescent="0.25">
      <c r="A144" s="45">
        <v>141</v>
      </c>
      <c r="B144" s="55"/>
      <c r="C144" s="67"/>
    </row>
    <row r="145" spans="1:3" s="34" customFormat="1" x14ac:dyDescent="0.25">
      <c r="A145" s="33">
        <v>142</v>
      </c>
      <c r="B145" s="50"/>
      <c r="C145" s="65"/>
    </row>
    <row r="146" spans="1:3" s="34" customFormat="1" x14ac:dyDescent="0.25">
      <c r="A146" s="45">
        <v>143</v>
      </c>
      <c r="B146" s="60"/>
      <c r="C146" s="68"/>
    </row>
    <row r="147" spans="1:3" s="34" customFormat="1" x14ac:dyDescent="0.25">
      <c r="A147" s="33">
        <v>144</v>
      </c>
      <c r="B147" s="52"/>
      <c r="C147" s="72"/>
    </row>
    <row r="148" spans="1:3" s="34" customFormat="1" x14ac:dyDescent="0.25">
      <c r="A148" s="45">
        <v>145</v>
      </c>
      <c r="B148" s="50"/>
      <c r="C148" s="65"/>
    </row>
    <row r="149" spans="1:3" s="34" customFormat="1" x14ac:dyDescent="0.25">
      <c r="A149" s="33">
        <v>146</v>
      </c>
      <c r="B149" s="50"/>
      <c r="C149" s="65"/>
    </row>
    <row r="150" spans="1:3" s="34" customFormat="1" x14ac:dyDescent="0.25">
      <c r="A150" s="45">
        <v>147</v>
      </c>
      <c r="B150" s="50"/>
      <c r="C150" s="65"/>
    </row>
    <row r="151" spans="1:3" s="34" customFormat="1" x14ac:dyDescent="0.25">
      <c r="A151" s="33">
        <v>148</v>
      </c>
      <c r="B151" s="56"/>
      <c r="C151" s="64"/>
    </row>
    <row r="152" spans="1:3" s="34" customFormat="1" x14ac:dyDescent="0.25">
      <c r="A152" s="45">
        <v>149</v>
      </c>
      <c r="B152" s="57"/>
      <c r="C152" s="70"/>
    </row>
    <row r="153" spans="1:3" s="34" customFormat="1" x14ac:dyDescent="0.25">
      <c r="A153" s="33">
        <v>150</v>
      </c>
      <c r="B153" s="50"/>
      <c r="C153" s="65"/>
    </row>
    <row r="154" spans="1:3" s="34" customFormat="1" x14ac:dyDescent="0.25">
      <c r="A154" s="45">
        <v>151</v>
      </c>
      <c r="B154" s="55"/>
      <c r="C154" s="67"/>
    </row>
    <row r="155" spans="1:3" s="34" customFormat="1" x14ac:dyDescent="0.25">
      <c r="A155" s="33">
        <v>152</v>
      </c>
      <c r="B155" s="54"/>
      <c r="C155" s="75"/>
    </row>
    <row r="156" spans="1:3" s="34" customFormat="1" x14ac:dyDescent="0.25">
      <c r="A156" s="45">
        <v>153</v>
      </c>
      <c r="B156" s="56"/>
      <c r="C156" s="64"/>
    </row>
    <row r="157" spans="1:3" s="34" customFormat="1" x14ac:dyDescent="0.25">
      <c r="A157" s="33">
        <v>154</v>
      </c>
      <c r="B157" s="52"/>
      <c r="C157" s="72"/>
    </row>
    <row r="158" spans="1:3" s="34" customFormat="1" x14ac:dyDescent="0.25">
      <c r="A158" s="45">
        <v>155</v>
      </c>
      <c r="B158" s="50"/>
      <c r="C158" s="65"/>
    </row>
    <row r="159" spans="1:3" s="34" customFormat="1" x14ac:dyDescent="0.25">
      <c r="A159" s="33">
        <v>156</v>
      </c>
      <c r="B159" s="51"/>
      <c r="C159" s="66"/>
    </row>
    <row r="160" spans="1:3" s="34" customFormat="1" x14ac:dyDescent="0.25">
      <c r="A160" s="45">
        <v>157</v>
      </c>
      <c r="B160" s="53"/>
      <c r="C160" s="71"/>
    </row>
    <row r="161" spans="1:3" s="34" customFormat="1" x14ac:dyDescent="0.25">
      <c r="A161" s="33">
        <v>158</v>
      </c>
      <c r="B161" s="50"/>
      <c r="C161" s="65"/>
    </row>
    <row r="162" spans="1:3" s="34" customFormat="1" x14ac:dyDescent="0.25">
      <c r="A162" s="45">
        <v>159</v>
      </c>
      <c r="B162" s="50"/>
      <c r="C162" s="65"/>
    </row>
    <row r="163" spans="1:3" s="34" customFormat="1" x14ac:dyDescent="0.25">
      <c r="A163" s="33">
        <v>160</v>
      </c>
      <c r="B163" s="50"/>
      <c r="C163" s="65"/>
    </row>
    <row r="164" spans="1:3" s="34" customFormat="1" x14ac:dyDescent="0.25">
      <c r="A164" s="45">
        <v>161</v>
      </c>
      <c r="B164" s="56"/>
      <c r="C164" s="64"/>
    </row>
    <row r="165" spans="1:3" s="34" customFormat="1" x14ac:dyDescent="0.25">
      <c r="A165" s="33">
        <v>162</v>
      </c>
      <c r="B165" s="60"/>
      <c r="C165" s="68"/>
    </row>
    <row r="166" spans="1:3" s="34" customFormat="1" x14ac:dyDescent="0.25">
      <c r="A166" s="45">
        <v>163</v>
      </c>
      <c r="B166" s="53"/>
      <c r="C166" s="71"/>
    </row>
    <row r="167" spans="1:3" s="34" customFormat="1" x14ac:dyDescent="0.25">
      <c r="A167" s="33">
        <v>164</v>
      </c>
      <c r="B167" s="51"/>
      <c r="C167" s="66"/>
    </row>
    <row r="168" spans="1:3" s="34" customFormat="1" x14ac:dyDescent="0.25">
      <c r="A168" s="45">
        <v>165</v>
      </c>
      <c r="B168" s="50"/>
      <c r="C168" s="65"/>
    </row>
    <row r="169" spans="1:3" s="34" customFormat="1" x14ac:dyDescent="0.25">
      <c r="A169" s="33">
        <v>166</v>
      </c>
      <c r="B169" s="50"/>
      <c r="C169" s="65"/>
    </row>
    <row r="170" spans="1:3" s="34" customFormat="1" x14ac:dyDescent="0.25">
      <c r="A170" s="45">
        <v>167</v>
      </c>
      <c r="B170" s="50"/>
      <c r="C170" s="65"/>
    </row>
    <row r="171" spans="1:3" s="34" customFormat="1" x14ac:dyDescent="0.25">
      <c r="A171" s="33">
        <v>168</v>
      </c>
      <c r="B171" s="57"/>
      <c r="C171" s="70"/>
    </row>
    <row r="172" spans="1:3" s="34" customFormat="1" x14ac:dyDescent="0.25">
      <c r="A172" s="45">
        <v>169</v>
      </c>
      <c r="B172" s="50"/>
      <c r="C172" s="65"/>
    </row>
    <row r="173" spans="1:3" s="34" customFormat="1" x14ac:dyDescent="0.25">
      <c r="A173" s="33">
        <v>170</v>
      </c>
      <c r="B173" s="56"/>
      <c r="C173" s="64"/>
    </row>
    <row r="174" spans="1:3" s="34" customFormat="1" x14ac:dyDescent="0.25">
      <c r="A174" s="45">
        <v>171</v>
      </c>
      <c r="B174" s="56"/>
      <c r="C174" s="64"/>
    </row>
    <row r="175" spans="1:3" s="34" customFormat="1" x14ac:dyDescent="0.25">
      <c r="A175" s="33">
        <v>172</v>
      </c>
      <c r="B175" s="50"/>
      <c r="C175" s="65"/>
    </row>
    <row r="176" spans="1:3" s="34" customFormat="1" x14ac:dyDescent="0.25">
      <c r="A176" s="45">
        <v>173</v>
      </c>
      <c r="B176" s="50"/>
      <c r="C176" s="65"/>
    </row>
    <row r="177" spans="1:5" s="34" customFormat="1" x14ac:dyDescent="0.25">
      <c r="A177" s="33">
        <v>174</v>
      </c>
      <c r="B177" s="53"/>
      <c r="C177" s="71"/>
    </row>
    <row r="178" spans="1:5" s="34" customFormat="1" x14ac:dyDescent="0.25">
      <c r="A178" s="45">
        <v>175</v>
      </c>
      <c r="B178" s="51"/>
      <c r="C178" s="66"/>
    </row>
    <row r="179" spans="1:5" s="34" customFormat="1" x14ac:dyDescent="0.25">
      <c r="A179" s="33">
        <v>176</v>
      </c>
      <c r="B179" s="50"/>
      <c r="C179" s="65"/>
    </row>
    <row r="180" spans="1:5" s="34" customFormat="1" x14ac:dyDescent="0.25">
      <c r="A180" s="45">
        <v>177</v>
      </c>
      <c r="B180" s="50"/>
      <c r="C180" s="65"/>
    </row>
    <row r="181" spans="1:5" s="34" customFormat="1" x14ac:dyDescent="0.25">
      <c r="A181" s="33">
        <v>178</v>
      </c>
      <c r="B181" s="50"/>
      <c r="C181" s="65"/>
    </row>
    <row r="182" spans="1:5" s="34" customFormat="1" x14ac:dyDescent="0.25">
      <c r="A182" s="45">
        <v>179</v>
      </c>
      <c r="B182" s="50"/>
      <c r="C182" s="65"/>
    </row>
    <row r="183" spans="1:5" s="34" customFormat="1" x14ac:dyDescent="0.25">
      <c r="A183" s="33">
        <v>180</v>
      </c>
      <c r="B183" s="56"/>
      <c r="C183" s="64"/>
    </row>
    <row r="184" spans="1:5" s="34" customFormat="1" x14ac:dyDescent="0.25">
      <c r="A184" s="45">
        <v>181</v>
      </c>
      <c r="B184" s="56"/>
      <c r="C184" s="64"/>
    </row>
    <row r="185" spans="1:5" s="34" customFormat="1" x14ac:dyDescent="0.25">
      <c r="A185" s="46"/>
    </row>
    <row r="186" spans="1:5" s="34" customFormat="1" x14ac:dyDescent="0.25">
      <c r="A186" s="46"/>
      <c r="B186" s="46"/>
      <c r="C186" s="46"/>
    </row>
    <row r="187" spans="1:5" s="34" customFormat="1" x14ac:dyDescent="0.25">
      <c r="A187" s="46"/>
      <c r="B187" s="46"/>
      <c r="C187" s="46"/>
    </row>
    <row r="188" spans="1:5" s="34" customFormat="1" x14ac:dyDescent="0.25">
      <c r="A188" s="46"/>
      <c r="B188" s="46"/>
      <c r="C188" s="46"/>
    </row>
    <row r="189" spans="1:5" s="34" customFormat="1" x14ac:dyDescent="0.25">
      <c r="A189" s="46"/>
      <c r="B189" s="46"/>
      <c r="C189" s="46"/>
    </row>
    <row r="190" spans="1:5" s="34" customFormat="1" x14ac:dyDescent="0.25">
      <c r="A190" s="46"/>
      <c r="B190" s="46"/>
      <c r="C190" s="46"/>
    </row>
    <row r="191" spans="1:5" s="34" customFormat="1" x14ac:dyDescent="0.25">
      <c r="A191" s="46"/>
      <c r="B191" s="46"/>
      <c r="C191" s="46"/>
    </row>
    <row r="192" spans="1:5" s="34" customFormat="1" x14ac:dyDescent="0.25">
      <c r="A192" s="36"/>
      <c r="B192" s="46"/>
      <c r="C192" s="46"/>
      <c r="D192" s="46"/>
      <c r="E192" s="46"/>
    </row>
    <row r="193" spans="1:5" s="34" customFormat="1" x14ac:dyDescent="0.25">
      <c r="A193" s="36"/>
      <c r="B193" s="46"/>
      <c r="C193" s="46"/>
      <c r="D193" s="46"/>
      <c r="E193" s="46"/>
    </row>
    <row r="194" spans="1:5" s="34" customFormat="1" x14ac:dyDescent="0.25">
      <c r="A194" s="36"/>
      <c r="B194" s="46"/>
      <c r="C194" s="46"/>
      <c r="D194" s="46"/>
      <c r="E194" s="46"/>
    </row>
    <row r="195" spans="1:5" s="34" customFormat="1" x14ac:dyDescent="0.25">
      <c r="A195" s="36"/>
      <c r="B195" s="46"/>
      <c r="C195" s="46"/>
      <c r="D195" s="46"/>
      <c r="E195" s="46"/>
    </row>
    <row r="196" spans="1:5" s="34" customFormat="1" ht="16.5" x14ac:dyDescent="0.3">
      <c r="A196" s="39"/>
      <c r="B196" s="46"/>
      <c r="C196" s="46"/>
      <c r="D196" s="46"/>
      <c r="E196" s="46"/>
    </row>
    <row r="197" spans="1:5" s="34" customFormat="1" x14ac:dyDescent="0.25">
      <c r="A197" s="36"/>
      <c r="B197" s="46"/>
      <c r="C197" s="46"/>
      <c r="D197" s="46"/>
      <c r="E197" s="46"/>
    </row>
    <row r="198" spans="1:5" s="34" customFormat="1" x14ac:dyDescent="0.25">
      <c r="A198" s="36"/>
      <c r="B198" s="46"/>
      <c r="C198" s="46"/>
      <c r="D198" s="46"/>
      <c r="E198" s="46"/>
    </row>
    <row r="199" spans="1:5" s="34" customFormat="1" x14ac:dyDescent="0.25">
      <c r="A199" s="36"/>
      <c r="B199" s="36"/>
      <c r="C199" s="36"/>
      <c r="D199" s="46"/>
      <c r="E199" s="46"/>
    </row>
    <row r="200" spans="1:5" s="34" customFormat="1" x14ac:dyDescent="0.25">
      <c r="A200" s="36"/>
      <c r="B200" s="36"/>
      <c r="C200" s="36"/>
      <c r="D200" s="46"/>
      <c r="E200" s="46"/>
    </row>
    <row r="201" spans="1:5" s="34" customFormat="1" x14ac:dyDescent="0.25">
      <c r="A201" s="36"/>
      <c r="B201" s="36"/>
      <c r="C201" s="36"/>
      <c r="D201" s="46"/>
      <c r="E201" s="46"/>
    </row>
    <row r="202" spans="1:5" s="34" customFormat="1" x14ac:dyDescent="0.25">
      <c r="A202" s="36"/>
      <c r="B202" s="36"/>
      <c r="C202" s="36"/>
      <c r="D202" s="46"/>
      <c r="E202" s="46"/>
    </row>
    <row r="203" spans="1:5" s="34" customFormat="1" x14ac:dyDescent="0.25">
      <c r="A203" s="36"/>
      <c r="B203" s="36"/>
      <c r="C203" s="36"/>
      <c r="D203" s="46"/>
      <c r="E203" s="46"/>
    </row>
    <row r="204" spans="1:5" s="34" customFormat="1" ht="13.5" hidden="1" customHeight="1" x14ac:dyDescent="0.25">
      <c r="A204" s="36"/>
      <c r="B204" s="36"/>
      <c r="C204" s="36"/>
      <c r="D204" s="46"/>
      <c r="E204" s="46"/>
    </row>
    <row r="205" spans="1:5" s="34" customFormat="1" x14ac:dyDescent="0.25">
      <c r="A205" s="36"/>
      <c r="B205" s="36"/>
      <c r="C205" s="36"/>
      <c r="D205" s="46"/>
      <c r="E205" s="46"/>
    </row>
    <row r="206" spans="1:5" s="34" customFormat="1" x14ac:dyDescent="0.25">
      <c r="A206" s="36"/>
      <c r="B206" s="36"/>
      <c r="C206" s="36"/>
      <c r="D206" s="46"/>
      <c r="E206" s="46"/>
    </row>
    <row r="207" spans="1:5" s="34" customFormat="1" x14ac:dyDescent="0.25">
      <c r="A207" s="38"/>
      <c r="B207" s="36"/>
      <c r="C207" s="36"/>
      <c r="D207" s="46"/>
      <c r="E207" s="46"/>
    </row>
    <row r="208" spans="1:5" s="34" customFormat="1" x14ac:dyDescent="0.25">
      <c r="A208" s="38"/>
      <c r="B208" s="36"/>
      <c r="C208" s="36"/>
      <c r="D208" s="46"/>
      <c r="E208" s="46"/>
    </row>
    <row r="209" spans="1:5" s="34" customFormat="1" x14ac:dyDescent="0.25">
      <c r="A209" s="38"/>
      <c r="B209" s="36"/>
      <c r="C209" s="36"/>
      <c r="D209" s="46"/>
      <c r="E209" s="46"/>
    </row>
    <row r="210" spans="1:5" s="34" customFormat="1" x14ac:dyDescent="0.25">
      <c r="A210" s="36"/>
      <c r="B210" s="36"/>
      <c r="C210" s="36"/>
      <c r="D210" s="46"/>
      <c r="E210" s="46"/>
    </row>
    <row r="211" spans="1:5" s="34" customFormat="1" x14ac:dyDescent="0.25">
      <c r="A211" s="38"/>
      <c r="B211" s="36"/>
      <c r="C211" s="36"/>
      <c r="D211" s="46"/>
      <c r="E211" s="46"/>
    </row>
    <row r="212" spans="1:5" s="34" customFormat="1" x14ac:dyDescent="0.25">
      <c r="A212" s="37"/>
      <c r="B212" s="36"/>
      <c r="C212" s="36"/>
      <c r="D212" s="46"/>
      <c r="E212" s="46"/>
    </row>
    <row r="213" spans="1:5" s="34" customFormat="1" x14ac:dyDescent="0.25">
      <c r="A213" s="37"/>
      <c r="B213" s="36"/>
      <c r="C213" s="36"/>
      <c r="D213" s="46"/>
      <c r="E213" s="46"/>
    </row>
    <row r="214" spans="1:5" s="34" customFormat="1" x14ac:dyDescent="0.25">
      <c r="A214" s="37"/>
      <c r="B214" s="36"/>
      <c r="C214" s="36"/>
      <c r="D214" s="46"/>
      <c r="E214" s="46"/>
    </row>
    <row r="215" spans="1:5" x14ac:dyDescent="0.25">
      <c r="D215" s="36"/>
      <c r="E215" s="36"/>
    </row>
    <row r="216" spans="1:5" x14ac:dyDescent="0.25">
      <c r="D216" s="36"/>
      <c r="E216" s="36"/>
    </row>
    <row r="217" spans="1:5" x14ac:dyDescent="0.25">
      <c r="D217" s="36"/>
      <c r="E217" s="36"/>
    </row>
    <row r="218" spans="1:5" x14ac:dyDescent="0.25">
      <c r="D218" s="36"/>
      <c r="E218" s="36"/>
    </row>
    <row r="219" spans="1:5" x14ac:dyDescent="0.25">
      <c r="D219" s="36"/>
      <c r="E219" s="36"/>
    </row>
    <row r="220" spans="1:5" x14ac:dyDescent="0.25">
      <c r="D220" s="36"/>
      <c r="E220" s="36"/>
    </row>
    <row r="221" spans="1:5" x14ac:dyDescent="0.25">
      <c r="D221" s="36"/>
      <c r="E221" s="36"/>
    </row>
    <row r="222" spans="1:5" x14ac:dyDescent="0.25">
      <c r="D222" s="36"/>
      <c r="E222" s="36"/>
    </row>
    <row r="223" spans="1:5" x14ac:dyDescent="0.25">
      <c r="D223" s="36"/>
      <c r="E223" s="36"/>
    </row>
    <row r="224" spans="1:5" x14ac:dyDescent="0.25">
      <c r="D224" s="36"/>
      <c r="E224" s="36"/>
    </row>
    <row r="225" spans="4:5" x14ac:dyDescent="0.25">
      <c r="D225" s="36"/>
      <c r="E225" s="36"/>
    </row>
    <row r="226" spans="4:5" x14ac:dyDescent="0.25">
      <c r="D226" s="36"/>
      <c r="E226" s="36"/>
    </row>
    <row r="227" spans="4:5" x14ac:dyDescent="0.25">
      <c r="D227" s="36"/>
      <c r="E227" s="36"/>
    </row>
    <row r="228" spans="4:5" x14ac:dyDescent="0.25">
      <c r="D228" s="36"/>
      <c r="E228" s="36"/>
    </row>
    <row r="229" spans="4:5" x14ac:dyDescent="0.25">
      <c r="D229" s="36"/>
      <c r="E229" s="36"/>
    </row>
    <row r="230" spans="4:5" x14ac:dyDescent="0.25">
      <c r="D230" s="36"/>
      <c r="E230" s="36"/>
    </row>
    <row r="231" spans="4:5" x14ac:dyDescent="0.25">
      <c r="D231" s="36"/>
      <c r="E231" s="36"/>
    </row>
    <row r="232" spans="4:5" x14ac:dyDescent="0.25">
      <c r="D232" s="36"/>
      <c r="E232" s="36"/>
    </row>
    <row r="233" spans="4:5" x14ac:dyDescent="0.25">
      <c r="D233" s="36"/>
      <c r="E233" s="36"/>
    </row>
    <row r="234" spans="4:5" x14ac:dyDescent="0.25">
      <c r="D234" s="36"/>
      <c r="E234" s="36"/>
    </row>
    <row r="235" spans="4:5" x14ac:dyDescent="0.25">
      <c r="D235" s="36"/>
      <c r="E235" s="36"/>
    </row>
    <row r="236" spans="4:5" x14ac:dyDescent="0.25">
      <c r="D236" s="36"/>
      <c r="E236" s="36"/>
    </row>
    <row r="237" spans="4:5" x14ac:dyDescent="0.25">
      <c r="D237" s="36"/>
      <c r="E237" s="36"/>
    </row>
    <row r="238" spans="4:5" x14ac:dyDescent="0.25">
      <c r="D238" s="36"/>
      <c r="E238" s="36"/>
    </row>
    <row r="239" spans="4:5" x14ac:dyDescent="0.25">
      <c r="D239" s="36"/>
      <c r="E239" s="36"/>
    </row>
    <row r="240" spans="4:5" x14ac:dyDescent="0.25">
      <c r="D240" s="36"/>
      <c r="E240" s="36"/>
    </row>
    <row r="241" spans="4:5" x14ac:dyDescent="0.25">
      <c r="D241" s="36"/>
      <c r="E241" s="36"/>
    </row>
    <row r="242" spans="4:5" x14ac:dyDescent="0.25">
      <c r="D242" s="36"/>
      <c r="E242" s="36"/>
    </row>
    <row r="243" spans="4:5" x14ac:dyDescent="0.25">
      <c r="D243" s="36"/>
      <c r="E243" s="36"/>
    </row>
    <row r="244" spans="4:5" x14ac:dyDescent="0.25">
      <c r="D244" s="36"/>
      <c r="E244" s="36"/>
    </row>
    <row r="245" spans="4:5" x14ac:dyDescent="0.25">
      <c r="D245" s="36"/>
      <c r="E245" s="36"/>
    </row>
    <row r="246" spans="4:5" x14ac:dyDescent="0.25">
      <c r="D246" s="36"/>
      <c r="E246" s="36"/>
    </row>
    <row r="247" spans="4:5" x14ac:dyDescent="0.25">
      <c r="D247" s="36"/>
      <c r="E247" s="36"/>
    </row>
    <row r="248" spans="4:5" x14ac:dyDescent="0.25">
      <c r="D248" s="36"/>
      <c r="E248" s="36"/>
    </row>
    <row r="249" spans="4:5" x14ac:dyDescent="0.25">
      <c r="D249" s="36"/>
      <c r="E249" s="36"/>
    </row>
    <row r="250" spans="4:5" x14ac:dyDescent="0.25">
      <c r="D250" s="36"/>
      <c r="E250" s="36"/>
    </row>
    <row r="251" spans="4:5" x14ac:dyDescent="0.25">
      <c r="D251" s="36"/>
      <c r="E251" s="36"/>
    </row>
    <row r="252" spans="4:5" x14ac:dyDescent="0.25">
      <c r="D252" s="36"/>
      <c r="E252" s="36"/>
    </row>
    <row r="253" spans="4:5" x14ac:dyDescent="0.25">
      <c r="D253" s="36"/>
      <c r="E253" s="36"/>
    </row>
    <row r="254" spans="4:5" x14ac:dyDescent="0.25">
      <c r="D254" s="36"/>
      <c r="E254" s="36"/>
    </row>
    <row r="255" spans="4:5" x14ac:dyDescent="0.25">
      <c r="D255" s="36"/>
      <c r="E255" s="36"/>
    </row>
    <row r="256" spans="4:5" x14ac:dyDescent="0.25">
      <c r="D256" s="36"/>
      <c r="E256" s="36"/>
    </row>
    <row r="257" spans="4:5" x14ac:dyDescent="0.25">
      <c r="D257" s="36"/>
      <c r="E257" s="36"/>
    </row>
    <row r="258" spans="4:5" x14ac:dyDescent="0.25">
      <c r="D258" s="36"/>
      <c r="E258" s="36"/>
    </row>
    <row r="259" spans="4:5" x14ac:dyDescent="0.25">
      <c r="D259" s="36"/>
      <c r="E259" s="36"/>
    </row>
    <row r="260" spans="4:5" x14ac:dyDescent="0.25">
      <c r="D260" s="36"/>
      <c r="E260" s="36"/>
    </row>
    <row r="261" spans="4:5" x14ac:dyDescent="0.25">
      <c r="D261" s="36"/>
      <c r="E261" s="36"/>
    </row>
    <row r="262" spans="4:5" x14ac:dyDescent="0.25">
      <c r="D262" s="36"/>
      <c r="E262" s="36"/>
    </row>
    <row r="263" spans="4:5" x14ac:dyDescent="0.25">
      <c r="D263" s="36"/>
      <c r="E263" s="36"/>
    </row>
    <row r="264" spans="4:5" x14ac:dyDescent="0.25">
      <c r="D264" s="36"/>
      <c r="E264" s="36"/>
    </row>
    <row r="265" spans="4:5" x14ac:dyDescent="0.25">
      <c r="D265" s="36"/>
      <c r="E265" s="36"/>
    </row>
    <row r="266" spans="4:5" x14ac:dyDescent="0.25">
      <c r="D266" s="36"/>
      <c r="E266" s="36"/>
    </row>
    <row r="267" spans="4:5" x14ac:dyDescent="0.25">
      <c r="D267" s="36"/>
      <c r="E267" s="36"/>
    </row>
    <row r="268" spans="4:5" x14ac:dyDescent="0.25">
      <c r="D268" s="36"/>
      <c r="E268" s="36"/>
    </row>
    <row r="269" spans="4:5" x14ac:dyDescent="0.25">
      <c r="D269" s="36"/>
      <c r="E269" s="36"/>
    </row>
    <row r="270" spans="4:5" x14ac:dyDescent="0.25">
      <c r="D270" s="36"/>
      <c r="E270" s="36"/>
    </row>
    <row r="271" spans="4:5" x14ac:dyDescent="0.25">
      <c r="D271" s="36"/>
      <c r="E271" s="36"/>
    </row>
    <row r="272" spans="4:5" x14ac:dyDescent="0.25">
      <c r="D272" s="36"/>
      <c r="E272" s="36"/>
    </row>
    <row r="273" spans="4:5" x14ac:dyDescent="0.25">
      <c r="D273" s="36"/>
      <c r="E273" s="36"/>
    </row>
    <row r="274" spans="4:5" x14ac:dyDescent="0.25">
      <c r="D274" s="36"/>
      <c r="E274" s="36"/>
    </row>
    <row r="275" spans="4:5" x14ac:dyDescent="0.25">
      <c r="D275" s="36"/>
      <c r="E275" s="36"/>
    </row>
    <row r="276" spans="4:5" x14ac:dyDescent="0.25">
      <c r="D276" s="36"/>
      <c r="E276" s="36"/>
    </row>
  </sheetData>
  <sortState ref="B4:B184">
    <sortCondition ref="B4"/>
  </sortState>
  <mergeCells count="49">
    <mergeCell ref="B68:C68"/>
    <mergeCell ref="B69:C69"/>
    <mergeCell ref="B70:C70"/>
    <mergeCell ref="B71:C71"/>
    <mergeCell ref="B63:C63"/>
    <mergeCell ref="B64:C64"/>
    <mergeCell ref="B65:C65"/>
    <mergeCell ref="B66:C66"/>
    <mergeCell ref="B67:C67"/>
    <mergeCell ref="B50:C50"/>
    <mergeCell ref="B51:C51"/>
    <mergeCell ref="B52:C52"/>
    <mergeCell ref="B53:C53"/>
    <mergeCell ref="B54:C54"/>
    <mergeCell ref="B45:C45"/>
    <mergeCell ref="B46:C46"/>
    <mergeCell ref="B47:C47"/>
    <mergeCell ref="B48:C48"/>
    <mergeCell ref="B49:C49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27:C27"/>
    <mergeCell ref="B28:C28"/>
    <mergeCell ref="B29:C29"/>
    <mergeCell ref="B32:C32"/>
    <mergeCell ref="B34:C34"/>
    <mergeCell ref="B14:C14"/>
    <mergeCell ref="B15:C15"/>
    <mergeCell ref="B16:C16"/>
    <mergeCell ref="B25:C25"/>
    <mergeCell ref="B26:C26"/>
    <mergeCell ref="B8:C8"/>
    <mergeCell ref="B9:C9"/>
    <mergeCell ref="B10:C10"/>
    <mergeCell ref="B12:C12"/>
    <mergeCell ref="B13:C13"/>
    <mergeCell ref="A1:B1"/>
    <mergeCell ref="B4:C4"/>
    <mergeCell ref="B5:C5"/>
    <mergeCell ref="B6:C6"/>
    <mergeCell ref="B7:C7"/>
  </mergeCells>
  <printOptions horizontalCentered="1"/>
  <pageMargins left="0.70866141732283472" right="0.70866141732283472" top="1.07" bottom="1.05" header="0.31496062992125984" footer="0.31496062992125984"/>
  <pageSetup scale="75" orientation="portrait" verticalDpi="0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011 </vt:lpstr>
      <vt:lpstr>022</vt:lpstr>
      <vt:lpstr>021</vt:lpstr>
      <vt:lpstr>031</vt:lpstr>
      <vt:lpstr>029</vt:lpstr>
      <vt:lpstr>Directorio de EyS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Paz</dc:creator>
  <cp:lastModifiedBy> </cp:lastModifiedBy>
  <cp:lastPrinted>2015-08-26T15:39:46Z</cp:lastPrinted>
  <dcterms:created xsi:type="dcterms:W3CDTF">2009-07-08T19:11:42Z</dcterms:created>
  <dcterms:modified xsi:type="dcterms:W3CDTF">2015-08-26T16:05:15Z</dcterms:modified>
</cp:coreProperties>
</file>